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AINA LIMA" sheetId="1" r:id="rId4"/>
  </sheets>
  <definedNames/>
  <calcPr/>
</workbook>
</file>

<file path=xl/sharedStrings.xml><?xml version="1.0" encoding="utf-8"?>
<sst xmlns="http://schemas.openxmlformats.org/spreadsheetml/2006/main" count="2236" uniqueCount="967">
  <si>
    <t>RECEITAS</t>
  </si>
  <si>
    <t xml:space="preserve">DESPESAS </t>
  </si>
  <si>
    <t>Total Recebido:    R$ 964.237,48</t>
  </si>
  <si>
    <r>
      <rPr>
        <rFont val="Calibri"/>
        <i/>
        <color rgb="FFFFFF00"/>
        <sz val="14.0"/>
      </rPr>
      <t>Total Gasto:</t>
    </r>
    <r>
      <rPr>
        <rFont val="Calibri"/>
        <color rgb="FFFFFF00"/>
        <sz val="14.0"/>
      </rPr>
      <t xml:space="preserve">     </t>
    </r>
    <r>
      <rPr>
        <rFont val="Calibri"/>
        <i/>
        <color rgb="FFFFFF00"/>
        <sz val="14.0"/>
      </rPr>
      <t>R$  963.963,03</t>
    </r>
  </si>
  <si>
    <t>DOADOR</t>
  </si>
  <si>
    <t>CPF/CNPJ</t>
  </si>
  <si>
    <t>VALOR</t>
  </si>
  <si>
    <t>FONTE</t>
  </si>
  <si>
    <t>PRESTADOR</t>
  </si>
  <si>
    <t>TIPO DE DESPESA</t>
  </si>
  <si>
    <t>DESCRIÇÃO</t>
  </si>
  <si>
    <t>NOTA FISCAL ELETRÔNICA</t>
  </si>
  <si>
    <t>IDONEIDADE</t>
  </si>
  <si>
    <t>Liane Ralston Bielawski</t>
  </si>
  <si>
    <t>064.274.608-70</t>
  </si>
  <si>
    <t>Outros Recursos</t>
  </si>
  <si>
    <t>Facebook Serviços on Line do Brasil Ltda.</t>
  </si>
  <si>
    <t>13.347.016/0001-17</t>
  </si>
  <si>
    <t>Despesa com Impulsionamento de Conteúdos</t>
  </si>
  <si>
    <t>Impulsionamento de Facebook</t>
  </si>
  <si>
    <t>CONSTA</t>
  </si>
  <si>
    <t>OK</t>
  </si>
  <si>
    <t>Guilherme Setubal Souza e Silva</t>
  </si>
  <si>
    <t>269.253.728-92</t>
  </si>
  <si>
    <t>Impulsionamento de Conteúdos</t>
  </si>
  <si>
    <t>Hélio Seibel</t>
  </si>
  <si>
    <t>533.792.848-15</t>
  </si>
  <si>
    <t>Fundo Especial</t>
  </si>
  <si>
    <t>Arturo Borges da Fonseca Tutzer Profili</t>
  </si>
  <si>
    <t>256.383.858-43</t>
  </si>
  <si>
    <t>Fundo Partidário</t>
  </si>
  <si>
    <t>Patrice Philippe Nogueira Baptista Etlin</t>
  </si>
  <si>
    <t>042.310.558-23</t>
  </si>
  <si>
    <t>NÃO CONSTA</t>
  </si>
  <si>
    <t>Marcos Marinho Lutz</t>
  </si>
  <si>
    <t>142.274.178-12</t>
  </si>
  <si>
    <t>Recursos próprios</t>
  </si>
  <si>
    <t xml:space="preserve">NOME </t>
  </si>
  <si>
    <t>Jean Marc Robert Nogueira Baptista Etlin</t>
  </si>
  <si>
    <t>051.036.138-24</t>
  </si>
  <si>
    <t>TOTAL</t>
  </si>
  <si>
    <t>Janaína Carla de Lima - Janaina Lima</t>
  </si>
  <si>
    <t>Eduardo de Almeida Pires Filho</t>
  </si>
  <si>
    <t>022.452.008-37</t>
  </si>
  <si>
    <t xml:space="preserve">PARTIDO </t>
  </si>
  <si>
    <t>Rodrigo Fairbanks Von Uhlendorff</t>
  </si>
  <si>
    <t>089.012.428-00</t>
  </si>
  <si>
    <t xml:space="preserve">Proactive - Comércio e Serviços Gráficos Ltda. </t>
  </si>
  <si>
    <t>10.399.811/0001-60</t>
  </si>
  <si>
    <t>Publicidade por adesivos</t>
  </si>
  <si>
    <t>Adesivo Vinil Perfurado Vidro</t>
  </si>
  <si>
    <t>Alimentação</t>
  </si>
  <si>
    <t>Partido Novo  -  NOVO</t>
  </si>
  <si>
    <t>Maurício Lafer Chaves</t>
  </si>
  <si>
    <t>253.242.128-22</t>
  </si>
  <si>
    <t>Publicidade por materiais impressos</t>
  </si>
  <si>
    <t>Cartões de Visitas</t>
  </si>
  <si>
    <t>Água - Energia elétrica  e Locação/cessão de bens imóveis</t>
  </si>
  <si>
    <t>Luiz Terepins</t>
  </si>
  <si>
    <t>913.274.318-15</t>
  </si>
  <si>
    <t>Flyers</t>
  </si>
  <si>
    <t>Aquisição/Doação de bens móveis ou imóveis</t>
  </si>
  <si>
    <t>Carlos Jeiressati</t>
  </si>
  <si>
    <t>146.626.458-67</t>
  </si>
  <si>
    <t>Atividades de militância e mobilização de rua</t>
  </si>
  <si>
    <t>Luis Guilherme Ronchel Soares</t>
  </si>
  <si>
    <t>262.249.088-77</t>
  </si>
  <si>
    <t>Serviços prestados por terceiros</t>
  </si>
  <si>
    <t>Material de Campanha</t>
  </si>
  <si>
    <t>Baixa de Estimaveis - Recursos de outros candidatos</t>
  </si>
  <si>
    <t>Charles Lagana Putz</t>
  </si>
  <si>
    <t>039.085.418-24</t>
  </si>
  <si>
    <t>Praguinhas 7X7</t>
  </si>
  <si>
    <t>Baixa de Estimaveis - Recursos de partido político</t>
  </si>
  <si>
    <t>Rogério Campos Simionato</t>
  </si>
  <si>
    <t>247.739.228-00</t>
  </si>
  <si>
    <t>Pragões 15X15</t>
  </si>
  <si>
    <t>Baixa de Estimaveis - Recursos de pessoas físicas</t>
  </si>
  <si>
    <t>Pedro de Godoy Neto</t>
  </si>
  <si>
    <t>126.861.457-22</t>
  </si>
  <si>
    <t>Baixa de Estimaveis - Recursos próprios</t>
  </si>
  <si>
    <t>Maria Roseli de Campos Siqueira</t>
  </si>
  <si>
    <t>074.678.398-12</t>
  </si>
  <si>
    <t>Cessão ou locação de veículos</t>
  </si>
  <si>
    <t>Maria Alice Setubal</t>
  </si>
  <si>
    <t>570.405.408-00</t>
  </si>
  <si>
    <t>Tags Pirulito</t>
  </si>
  <si>
    <t>Combustíveis e lubrificantes</t>
  </si>
  <si>
    <t>Marco Antonio dos Reis Serra</t>
  </si>
  <si>
    <t>127.635.138-08</t>
  </si>
  <si>
    <t>Correspondências e despesas postais</t>
  </si>
  <si>
    <t>Luiz Paulo Horta de Siqueira</t>
  </si>
  <si>
    <t>093.090.888-00</t>
  </si>
  <si>
    <t>Adesivo Vinili Perfurado</t>
  </si>
  <si>
    <t>Criação e inclusão de páginas na internet</t>
  </si>
  <si>
    <t>Adalberto Bueno Netto</t>
  </si>
  <si>
    <t>703.650.678-49</t>
  </si>
  <si>
    <t>Cartões Postais</t>
  </si>
  <si>
    <t>Wilson Martins Poit</t>
  </si>
  <si>
    <t>847.794.978-68</t>
  </si>
  <si>
    <t>Flyers Digitais</t>
  </si>
  <si>
    <t>Despesas com pessoal</t>
  </si>
  <si>
    <t>Reinaldo Mustafa</t>
  </si>
  <si>
    <t>217.190.558-15</t>
  </si>
  <si>
    <t>Adesivo Vinili Perfurado 40X80</t>
  </si>
  <si>
    <t>Diversas a especificar</t>
  </si>
  <si>
    <t>Encargos Financeiros, Taxas Bancárias, e/operação de Cartão de Crédito</t>
  </si>
  <si>
    <t>Marcos Ribeiro Simon</t>
  </si>
  <si>
    <t>042.883.278-49</t>
  </si>
  <si>
    <t>Adesivo Vinili Perfurado 35X70</t>
  </si>
  <si>
    <t>Energia elétrica</t>
  </si>
  <si>
    <t>Materiais de Expediente</t>
  </si>
  <si>
    <t>Luciane Geraldo Correa Mani</t>
  </si>
  <si>
    <t>075.349.158-30</t>
  </si>
  <si>
    <t>Material 55 Máscaras Personalizadas</t>
  </si>
  <si>
    <t>Locação/cessão de bens imóveis</t>
  </si>
  <si>
    <t>Pré Instalação Física do Comitê de Campanha</t>
  </si>
  <si>
    <t>Produção de Programas de Rádio, Televisão ou Vídeo</t>
  </si>
  <si>
    <t>Laercio Aparecido Gonçalves</t>
  </si>
  <si>
    <t>007.145.918-90</t>
  </si>
  <si>
    <t>Produção de jingles vinhetas e slogans</t>
  </si>
  <si>
    <t>Juliana Monteiro Jardim Ourivio</t>
  </si>
  <si>
    <t>078.965.667-10</t>
  </si>
  <si>
    <t>Colinha</t>
  </si>
  <si>
    <t>José Salim Mattar Junior</t>
  </si>
  <si>
    <t>071.823.766-87</t>
  </si>
  <si>
    <t>Tags Não Perturbe</t>
  </si>
  <si>
    <t>Publicidade por jornais e revistas</t>
  </si>
  <si>
    <t>Janice Mascarenhas Marques</t>
  </si>
  <si>
    <t>903.757.268-53</t>
  </si>
  <si>
    <t>Flyer</t>
  </si>
  <si>
    <t>Hélio Walter Fernandes de Oliveira</t>
  </si>
  <si>
    <t>048.055.008-59</t>
  </si>
  <si>
    <t>Material Campanha</t>
  </si>
  <si>
    <t>Serviços advocatícios</t>
  </si>
  <si>
    <t>Fernando Byington Egydiio Martins</t>
  </si>
  <si>
    <t>007.302.383-01</t>
  </si>
  <si>
    <t>Adesivo Vinil Perfurado  35X70</t>
  </si>
  <si>
    <t>Serviços contábeis</t>
  </si>
  <si>
    <t>Fábio Terepins</t>
  </si>
  <si>
    <t>304.866.468-82</t>
  </si>
  <si>
    <t>Flyers Couche Brilho</t>
  </si>
  <si>
    <t xml:space="preserve">Demétrio Feres Frainha </t>
  </si>
  <si>
    <t>025.767.328-87</t>
  </si>
  <si>
    <t>Twist - Publicidade e Marketing Eireli</t>
  </si>
  <si>
    <t>34.293.908/0001-52</t>
  </si>
  <si>
    <t>Serviços Prestados Consultoria e Marketing</t>
  </si>
  <si>
    <t>Taxa de Administração de Financiamento Coletivo</t>
  </si>
  <si>
    <t>Claudio Luiz Lottenberg</t>
  </si>
  <si>
    <t>085.503.908-60</t>
  </si>
  <si>
    <t>Thaiz Batista da Silva</t>
  </si>
  <si>
    <t>105.560.386-73</t>
  </si>
  <si>
    <t>Coordenação</t>
  </si>
  <si>
    <t>Anis Chacur Neto</t>
  </si>
  <si>
    <t>030.082.508-07</t>
  </si>
  <si>
    <t>Thamyris Nagell Eloy Bernardo</t>
  </si>
  <si>
    <t>376.571.968-40</t>
  </si>
  <si>
    <t>Cessão de Veículo</t>
  </si>
  <si>
    <t>Sidney Saad Ângulo</t>
  </si>
  <si>
    <t>802.280.868-34</t>
  </si>
  <si>
    <t>Relações Institucionais</t>
  </si>
  <si>
    <t>Rogério José Mani</t>
  </si>
  <si>
    <t>033.418.678-13</t>
  </si>
  <si>
    <t>Wework Serviços de Escritório Ltda.</t>
  </si>
  <si>
    <t>23.301.943/0001-50</t>
  </si>
  <si>
    <t>Locação de Escritório</t>
  </si>
  <si>
    <t>Pedro Lacerda de Camargo</t>
  </si>
  <si>
    <t>223.361.968-40</t>
  </si>
  <si>
    <t>Instalação do Comitê</t>
  </si>
  <si>
    <t>Monize Neves Anjo da Silva</t>
  </si>
  <si>
    <t>277.347.348-55</t>
  </si>
  <si>
    <t>Alpha Log II Logística e Representação Ltda.</t>
  </si>
  <si>
    <t>29.930.012/0001-05</t>
  </si>
  <si>
    <t>Distribuição de Panfletos</t>
  </si>
  <si>
    <t>Luiz Fernando Rodrigues Ferreira</t>
  </si>
  <si>
    <t>266.996.588-16</t>
  </si>
  <si>
    <t>Ação de Promotores</t>
  </si>
  <si>
    <t>João Dionisio Filgueira Barreto Amoedo</t>
  </si>
  <si>
    <t>706.192.477-20</t>
  </si>
  <si>
    <t>JL&amp;CO Consultoria e Gestão Imobiliária Ltda.</t>
  </si>
  <si>
    <t>29.130.130/0001-20</t>
  </si>
  <si>
    <t xml:space="preserve">Serviços Prestados </t>
  </si>
  <si>
    <t xml:space="preserve">Ivan Kraizer </t>
  </si>
  <si>
    <t>148.408.428-41</t>
  </si>
  <si>
    <t>Consultoria Estratégica</t>
  </si>
  <si>
    <t>Guilherme Vidigal Andrade Gonçalves</t>
  </si>
  <si>
    <t>105.611.068-60</t>
  </si>
  <si>
    <t>Vita Porto Sociedade de Advogados</t>
  </si>
  <si>
    <t>09.204.155/0001-14</t>
  </si>
  <si>
    <t>Serviços Advocatíticios e Jurídicos</t>
  </si>
  <si>
    <t>Fernando Cezar Cunha Spinola Junior</t>
  </si>
  <si>
    <t>098.839.147-33</t>
  </si>
  <si>
    <t>Yolanda Prezentino Eliziário</t>
  </si>
  <si>
    <t>122.080.227-18</t>
  </si>
  <si>
    <t>Coordenação de Conteúdo</t>
  </si>
  <si>
    <t>Dario Ferreira Guarita Neto</t>
  </si>
  <si>
    <t>270.180.688-78</t>
  </si>
  <si>
    <t>Cessão de Uso Gratuíto de Veículo para Divulgação da Campanha</t>
  </si>
  <si>
    <t>Alan Mani</t>
  </si>
  <si>
    <t>369.571.568-50</t>
  </si>
  <si>
    <t>BEE 3 Agência de Publicidade e Propaganda Ltda.</t>
  </si>
  <si>
    <t>29.658.164/0001-92</t>
  </si>
  <si>
    <t>Direção Municipal/Comissão Provisória - Partido Novo</t>
  </si>
  <si>
    <t>24.251.173/0001-40</t>
  </si>
  <si>
    <t>29.658.164/0001/92</t>
  </si>
  <si>
    <t>Criação e Produção de Conteúdos Digitais</t>
  </si>
  <si>
    <t>Também prestou serviços</t>
  </si>
  <si>
    <t>Yael Hasbani</t>
  </si>
  <si>
    <t>459.218.188-36</t>
  </si>
  <si>
    <t>Financeiro</t>
  </si>
  <si>
    <t>Thamyriz Nagell Eloy Bernanrdo</t>
  </si>
  <si>
    <t>Novos Governos Consultoria &amp; Assessoria Ltda.</t>
  </si>
  <si>
    <t>27.028.329/0001-17</t>
  </si>
  <si>
    <t>Treinamento de Comunicação Política</t>
  </si>
  <si>
    <t>Maurício Pascallichio</t>
  </si>
  <si>
    <t>246.638.998-38</t>
  </si>
  <si>
    <t>J:oão Pedro Marques de Gracia Borges</t>
  </si>
  <si>
    <t>455.983.448-23</t>
  </si>
  <si>
    <t>Logística</t>
  </si>
  <si>
    <t>Marcelo Mesquita de Salles Oliveira</t>
  </si>
  <si>
    <t>263.163.928-68</t>
  </si>
  <si>
    <t>Mauri Eduardo Fogaça</t>
  </si>
  <si>
    <t>284.484.098-17</t>
  </si>
  <si>
    <t>Douglas Cândido</t>
  </si>
  <si>
    <t>164.757.928-61</t>
  </si>
  <si>
    <t>Alex Sandro Gomes de Lima</t>
  </si>
  <si>
    <t>213.214.208-46</t>
  </si>
  <si>
    <t>Liderança de Mobilizadores</t>
  </si>
  <si>
    <t>Pedro Geraldo Bernardo de Albuquerque Filho</t>
  </si>
  <si>
    <t>342.373.478-77</t>
  </si>
  <si>
    <t>Sonia Regina da Rocha Rossini</t>
  </si>
  <si>
    <t>042.870.468-97</t>
  </si>
  <si>
    <t>Secretária Administrativa</t>
  </si>
  <si>
    <t>Markus Perzl</t>
  </si>
  <si>
    <t>087.417.768-52</t>
  </si>
  <si>
    <t>Mariana Piaia Abreu</t>
  </si>
  <si>
    <t>018.592.610-00</t>
  </si>
  <si>
    <t>Estratégia de Dados</t>
  </si>
  <si>
    <t>José Ricardo Roriz Coelho</t>
  </si>
  <si>
    <t>210.373.021-68</t>
  </si>
  <si>
    <t>Google Brasil Internet Ltda.</t>
  </si>
  <si>
    <t>06.990.590/0001-23</t>
  </si>
  <si>
    <t>Impulsionamento Google</t>
  </si>
  <si>
    <t>POSSUI CERTIDÃO POSITIVA</t>
  </si>
  <si>
    <t>José Oswaldo de Oliveira Monforte</t>
  </si>
  <si>
    <t>221.901.248-40</t>
  </si>
  <si>
    <t>Caravelas Consultoria e Comunicação Ltda.</t>
  </si>
  <si>
    <t>20.390.376/0001-67</t>
  </si>
  <si>
    <t>Assessoria de Comunicação</t>
  </si>
  <si>
    <t>Jan Felix Krueder</t>
  </si>
  <si>
    <t>756.396.888-15</t>
  </si>
  <si>
    <t>Vitor Hugo Santos Livolis</t>
  </si>
  <si>
    <t>459.050.078-70</t>
  </si>
  <si>
    <t>Vide linha 161 - Poliana</t>
  </si>
  <si>
    <t>Henrique José Fernandes Luz</t>
  </si>
  <si>
    <t>343.629.917-00</t>
  </si>
  <si>
    <t>Poliana Dias Martins Silva</t>
  </si>
  <si>
    <t>388.098.898-60</t>
  </si>
  <si>
    <t>Panfleteiros e Liderança de Mobilizadores</t>
  </si>
  <si>
    <t>Theodorus Clemens Maria Van Der Loo</t>
  </si>
  <si>
    <t>702.598.877-49</t>
  </si>
  <si>
    <t>Djembe Filmes Ltda.</t>
  </si>
  <si>
    <t>15.490.449/0001-52</t>
  </si>
  <si>
    <t>Produção de Documentário</t>
  </si>
  <si>
    <t>Sandri Niehues Schlickmann</t>
  </si>
  <si>
    <t>053.335.299-14</t>
  </si>
  <si>
    <t>Alexandre Duate dos Santos</t>
  </si>
  <si>
    <t>294.411.468-50</t>
  </si>
  <si>
    <t>Serviços de Redação</t>
  </si>
  <si>
    <t>Rogério Chequer Ramalho Machado</t>
  </si>
  <si>
    <t>153.514.888-84</t>
  </si>
  <si>
    <t>Maria Carolina de Macedo Campanha</t>
  </si>
  <si>
    <t>222.841.998-28</t>
  </si>
  <si>
    <t>Designer</t>
  </si>
  <si>
    <t>Ricardo Lemes de Mello</t>
  </si>
  <si>
    <t>192.698.928-75</t>
  </si>
  <si>
    <t>Mosaico Transfer Ltda</t>
  </si>
  <si>
    <t>14.753.740/0001-03</t>
  </si>
  <si>
    <t>Bandeiras</t>
  </si>
  <si>
    <t>José Paulo Felix de Souza Loureiro</t>
  </si>
  <si>
    <t>285.024.181-49</t>
  </si>
  <si>
    <t>Bandeira</t>
  </si>
  <si>
    <t>Isaac Isy Hensi</t>
  </si>
  <si>
    <t>949.976.598-00</t>
  </si>
  <si>
    <t>Camiseta</t>
  </si>
  <si>
    <t>Henry Alain Francois Ubersfeld</t>
  </si>
  <si>
    <t>806.694.418-72</t>
  </si>
  <si>
    <t>Gustavo Cassetari Althoff</t>
  </si>
  <si>
    <t>008.795.779-59</t>
  </si>
  <si>
    <t>CAmiseta</t>
  </si>
  <si>
    <t>Alberto Werner Fernandes Duarte</t>
  </si>
  <si>
    <t>768.064.138-20</t>
  </si>
  <si>
    <t>Thomas Ricardo Auerbach</t>
  </si>
  <si>
    <t>070.313.608-97</t>
  </si>
  <si>
    <t>Cristiane Aparecida Flor</t>
  </si>
  <si>
    <t>296.417.508-01</t>
  </si>
  <si>
    <t>Álvaro Antonio Cardoso de Souza</t>
  </si>
  <si>
    <t>249.630.118-91</t>
  </si>
  <si>
    <t>Medialink Comunicação Ltda.</t>
  </si>
  <si>
    <t>03.195.108/0001-75</t>
  </si>
  <si>
    <t>Comunicação e Relacionamento com Mídia</t>
  </si>
  <si>
    <t>Silvio Peccioli de Carvalho</t>
  </si>
  <si>
    <t>428.964.608-53</t>
  </si>
  <si>
    <t>Theblackhaus Marketing e Publicidade Ltda.</t>
  </si>
  <si>
    <t>24.282.962/0001-49</t>
  </si>
  <si>
    <t>Produção de Conteúdo Digital</t>
  </si>
  <si>
    <t>Samuel Levy</t>
  </si>
  <si>
    <t>008.651.096-72</t>
  </si>
  <si>
    <t>Edson Affonso Alves Junior</t>
  </si>
  <si>
    <t>024.787.668-25</t>
  </si>
  <si>
    <t>Mobilização de Rua</t>
  </si>
  <si>
    <t>José Eduardo Fadul</t>
  </si>
  <si>
    <t>199.225.408-78</t>
  </si>
  <si>
    <t>Giampaolo Bruno</t>
  </si>
  <si>
    <t>148.323.8189-06</t>
  </si>
  <si>
    <t>Igor Cornelsen</t>
  </si>
  <si>
    <t>072.629.499-34</t>
  </si>
  <si>
    <t>Robson Leandro da Silva</t>
  </si>
  <si>
    <t>152.163.138-77</t>
  </si>
  <si>
    <t>Criação de Conteúdo</t>
  </si>
  <si>
    <t>Elias de Campos Silveira Bueno</t>
  </si>
  <si>
    <t>004.719.338-72</t>
  </si>
  <si>
    <t>Carlos Alfredo Almeida da Silva</t>
  </si>
  <si>
    <t>012.651.228-06</t>
  </si>
  <si>
    <t>Cassio Casseb Lima</t>
  </si>
  <si>
    <t>008.377.188-30</t>
  </si>
  <si>
    <t>Assinatura de Estilo Ltda.</t>
  </si>
  <si>
    <t>26.511.664/0001-09</t>
  </si>
  <si>
    <t>Assessoria</t>
  </si>
  <si>
    <t>Alexander Bialer</t>
  </si>
  <si>
    <t>029.379.568-15</t>
  </si>
  <si>
    <t>Almir Alves Santos</t>
  </si>
  <si>
    <t>092.995.798-90</t>
  </si>
  <si>
    <t>Rosiane Mancia Nunes Pecora</t>
  </si>
  <si>
    <t>082.220.908-01</t>
  </si>
  <si>
    <t>Renato Monteiro de Almeida</t>
  </si>
  <si>
    <t>163.285.988-23</t>
  </si>
  <si>
    <t>Roberto Emilio Patriarca</t>
  </si>
  <si>
    <t>172.103.228-25</t>
  </si>
  <si>
    <t>Megasom Propaganda de Eventos Ltda.</t>
  </si>
  <si>
    <t>37.283.812/0001-00</t>
  </si>
  <si>
    <t>Locação de Carro de Som</t>
  </si>
  <si>
    <t>Renato Berselli Tavares</t>
  </si>
  <si>
    <t>325.827.438-01</t>
  </si>
  <si>
    <t>Maurício Pascalichio</t>
  </si>
  <si>
    <t>Regina Chamma Alves Palma</t>
  </si>
  <si>
    <t>273.893.278-98</t>
  </si>
  <si>
    <t>Douglas Candido</t>
  </si>
  <si>
    <t>064.757.928-61</t>
  </si>
  <si>
    <t>Manoel Andrade Rebelo Neto</t>
  </si>
  <si>
    <t>003.908.088-90</t>
  </si>
  <si>
    <t>Gobanners Comunicação Visual Ltda.</t>
  </si>
  <si>
    <t>12.957.755/0001-68</t>
  </si>
  <si>
    <t>Wind Banner e Frete</t>
  </si>
  <si>
    <t>João Pinheiro Nogueira Batista</t>
  </si>
  <si>
    <t>546.600.417-00</t>
  </si>
  <si>
    <t>Fernando Henrique Meira de Castro</t>
  </si>
  <si>
    <t>192.357.928-27</t>
  </si>
  <si>
    <t>Isabela Ramos Fabricio da Silva</t>
  </si>
  <si>
    <t>508.810.418-90</t>
  </si>
  <si>
    <t>Assistente de Comunicação</t>
  </si>
  <si>
    <t>Conrado Comolatti Ruivo</t>
  </si>
  <si>
    <t>297.335.508-76</t>
  </si>
  <si>
    <t>Brenda Alves dos Santos</t>
  </si>
  <si>
    <t>494.307.178-39</t>
  </si>
  <si>
    <t>Claudio Luiz Vinhas de Araujo Konarzewski</t>
  </si>
  <si>
    <t>120.790.490-20</t>
  </si>
  <si>
    <t>Marcio Rubinstein Rosemberg</t>
  </si>
  <si>
    <t>227.609.438-95</t>
  </si>
  <si>
    <t>Design</t>
  </si>
  <si>
    <t>Anderson da Silva Pereira</t>
  </si>
  <si>
    <t>379.032.878-26</t>
  </si>
  <si>
    <t>Nilton Cesar dos Santos</t>
  </si>
  <si>
    <t>127.250.188-46</t>
  </si>
  <si>
    <t>Alexis Joseph SteverlYnck Fonteyne</t>
  </si>
  <si>
    <t>066.306.608-54</t>
  </si>
  <si>
    <t>Celes Publi Impressão Visual Ltda.</t>
  </si>
  <si>
    <t>03.187.326/0001-68</t>
  </si>
  <si>
    <t>Adesivos Brilho</t>
  </si>
  <si>
    <t>Direção Nacional - Partido Novo</t>
  </si>
  <si>
    <t>13.405.866/0001-24</t>
  </si>
  <si>
    <t>Ana Lúcia da Silva</t>
  </si>
  <si>
    <t>28.804.160/0001-02</t>
  </si>
  <si>
    <t>Mocilhas, Haste e Placa</t>
  </si>
  <si>
    <t>André Azambuja Neves Wever</t>
  </si>
  <si>
    <t>219.753.048-88</t>
  </si>
  <si>
    <t>Rodrigo da Penha Faustino</t>
  </si>
  <si>
    <t>360.814.598-29</t>
  </si>
  <si>
    <t>Murilo Boudakian Moyses</t>
  </si>
  <si>
    <t>213.368.398-48</t>
  </si>
  <si>
    <t>Fernanda Principessa de Oliveira</t>
  </si>
  <si>
    <t>429.760.208-33</t>
  </si>
  <si>
    <t>Gauthama Carlos Colagrande Fornaciari de Paula</t>
  </si>
  <si>
    <t>213.266.398-03</t>
  </si>
  <si>
    <t>Francisco Coimbra</t>
  </si>
  <si>
    <t>895.642.518-34</t>
  </si>
  <si>
    <t>Panfleteiro</t>
  </si>
  <si>
    <t xml:space="preserve">Christian Lohbauer </t>
  </si>
  <si>
    <t>106.491.718-61</t>
  </si>
  <si>
    <t>Claudio Henrique Golombeck</t>
  </si>
  <si>
    <t>055.221.398-54</t>
  </si>
  <si>
    <t>Tatiana Gonçalves Sperandeo Dall Acqua</t>
  </si>
  <si>
    <t>296.542.458-09</t>
  </si>
  <si>
    <t>Andreia Maria Ferreira Candido</t>
  </si>
  <si>
    <t>126.016.818-29</t>
  </si>
  <si>
    <t>Ronaldo Amaral</t>
  </si>
  <si>
    <t>064.437.098-02</t>
  </si>
  <si>
    <t>Lucas Santos Brito</t>
  </si>
  <si>
    <t>418.670.668-90</t>
  </si>
  <si>
    <t>Rodrigo Lowndes</t>
  </si>
  <si>
    <t>992.156.917-15</t>
  </si>
  <si>
    <t>Augusta S Auto Posto Ltda</t>
  </si>
  <si>
    <t>61.020.699/0001-46</t>
  </si>
  <si>
    <t>Etanol</t>
  </si>
  <si>
    <t>Reynaldo Quartin Barbosa de Figueiredo</t>
  </si>
  <si>
    <t>050.981.148-53</t>
  </si>
  <si>
    <t>Combustível</t>
  </si>
  <si>
    <t>Paulo Meirelles de Oliveira Santos</t>
  </si>
  <si>
    <t>628.763.177-53</t>
  </si>
  <si>
    <t>Moti Murad Abati</t>
  </si>
  <si>
    <t>146.329.458-11</t>
  </si>
  <si>
    <t>Gasolina</t>
  </si>
  <si>
    <t>Luisa Ralston Bielawski Carracedo</t>
  </si>
  <si>
    <t>294.969.618-00</t>
  </si>
  <si>
    <t>Jorge Lakatos</t>
  </si>
  <si>
    <t>104.754.868-20</t>
  </si>
  <si>
    <t>Hugo Cattini Maluf</t>
  </si>
  <si>
    <t>253.532.538-17</t>
  </si>
  <si>
    <t>Helio de Mendonça Lima</t>
  </si>
  <si>
    <t>044.625.727-34</t>
  </si>
  <si>
    <t>Elza Fernandes da Silva</t>
  </si>
  <si>
    <t>635.562.788-04</t>
  </si>
  <si>
    <t>Delia Carina Biagi</t>
  </si>
  <si>
    <t>052.540.238-13</t>
  </si>
  <si>
    <t>Daniel Simonsen Allegro</t>
  </si>
  <si>
    <t>213.220.768-20</t>
  </si>
  <si>
    <t>André Strauss Vasques</t>
  </si>
  <si>
    <t>096.122.797-48</t>
  </si>
  <si>
    <t>Alfredo Weiszflog</t>
  </si>
  <si>
    <t>000.773.998-20</t>
  </si>
  <si>
    <t>Luiz Ambar</t>
  </si>
  <si>
    <t>363.411.507-68</t>
  </si>
  <si>
    <t>Saulo Mendes de Almeida</t>
  </si>
  <si>
    <t>125.097.118-73</t>
  </si>
  <si>
    <t>Roberto Konder Bornhausen</t>
  </si>
  <si>
    <t>003.899.359-72</t>
  </si>
  <si>
    <t>Odair Dias da Silva</t>
  </si>
  <si>
    <t>074.362.898-53</t>
  </si>
  <si>
    <t xml:space="preserve">Monica Saad Maluhy Arellano </t>
  </si>
  <si>
    <t>086.091.598-09</t>
  </si>
  <si>
    <t>Jonia da Rocha Correa</t>
  </si>
  <si>
    <t>790.880.588-49</t>
  </si>
  <si>
    <t>Joel Antonio Bronzatto Pagan</t>
  </si>
  <si>
    <t>837.549.208-63</t>
  </si>
  <si>
    <t>George Roger Garcia</t>
  </si>
  <si>
    <t>119.183.218-09</t>
  </si>
  <si>
    <t>Flavio Julio da Silva</t>
  </si>
  <si>
    <t>312.675.608-51</t>
  </si>
  <si>
    <t>Motoboy</t>
  </si>
  <si>
    <t>Elias Mufarej</t>
  </si>
  <si>
    <t>026.179.608-97</t>
  </si>
  <si>
    <t>Fernanda Balthazar de Oliveira</t>
  </si>
  <si>
    <t>390.073.798-36</t>
  </si>
  <si>
    <t>Daniel Minerbo</t>
  </si>
  <si>
    <t>297.025.228-70</t>
  </si>
  <si>
    <t>Dayane Vieira de Oliveira</t>
  </si>
  <si>
    <t>376.950.988-92</t>
  </si>
  <si>
    <t>Andrea Murari Federmann</t>
  </si>
  <si>
    <t>224.353.038-40</t>
  </si>
  <si>
    <t>Ingrid Rodrigues Valadão Stefani</t>
  </si>
  <si>
    <t>476.301.068-90</t>
  </si>
  <si>
    <t>Administrativo</t>
  </si>
  <si>
    <t>Rodrigo Saddy Chade</t>
  </si>
  <si>
    <t>153.585.898-21</t>
  </si>
  <si>
    <t>Maria Izabel de Almeida Santos</t>
  </si>
  <si>
    <t>458.660.958-31</t>
  </si>
  <si>
    <t>Panfleteira</t>
  </si>
  <si>
    <t>Sylvio Luiz Viola</t>
  </si>
  <si>
    <t>307.400.108-91</t>
  </si>
  <si>
    <t>Regina Celia Mustafa Araujo</t>
  </si>
  <si>
    <t>496.290.938-04</t>
  </si>
  <si>
    <t>Bruna Caroline Santos Martins Prudêncio</t>
  </si>
  <si>
    <t>444.763.668-99</t>
  </si>
  <si>
    <t>Nicolau Sarquis Junior</t>
  </si>
  <si>
    <t>033.153.658-73</t>
  </si>
  <si>
    <t>Maria Izabel Collor de Mello</t>
  </si>
  <si>
    <t>215.261.958-79</t>
  </si>
  <si>
    <t>Claudio Aparecido dos Santos</t>
  </si>
  <si>
    <t>226.079.758-08</t>
  </si>
  <si>
    <t>Leonardo Dutra de Moraes Horta</t>
  </si>
  <si>
    <t>194.335.736-68</t>
  </si>
  <si>
    <t>Camilla Ramos da Silva</t>
  </si>
  <si>
    <t>436.106.828-26</t>
  </si>
  <si>
    <t>Em diante foram</t>
  </si>
  <si>
    <t>Cesar Miniolli Giannini</t>
  </si>
  <si>
    <t>015.331.138-07</t>
  </si>
  <si>
    <t>Daniela de Fátima Flor</t>
  </si>
  <si>
    <t>296.635.598-02</t>
  </si>
  <si>
    <t>feitas pesquisas</t>
  </si>
  <si>
    <t>Levon Badiglian Filho</t>
  </si>
  <si>
    <t>255.264.858-46</t>
  </si>
  <si>
    <t>Emily Maele Lima Ferreira</t>
  </si>
  <si>
    <t>361.702.728-80</t>
  </si>
  <si>
    <t>por amostragem</t>
  </si>
  <si>
    <t>José Cesar Guiotti</t>
  </si>
  <si>
    <t>065.453.788-72</t>
  </si>
  <si>
    <t>Solange Ramos de Lima</t>
  </si>
  <si>
    <t>781.152.645-04</t>
  </si>
  <si>
    <t>Heloisa Helena Rossato de Almeida Santos</t>
  </si>
  <si>
    <t>254.645.638-57</t>
  </si>
  <si>
    <t>Michel Vinicius Dionisio</t>
  </si>
  <si>
    <t>394.450.938-28</t>
  </si>
  <si>
    <t>Fabio Maluhy</t>
  </si>
  <si>
    <t>004.180.998-04</t>
  </si>
  <si>
    <t>Luka Cortello Viana</t>
  </si>
  <si>
    <t>393.379.498-65</t>
  </si>
  <si>
    <t>Cícero Francisco Giannattasio Foz</t>
  </si>
  <si>
    <t>020.111.908-00</t>
  </si>
  <si>
    <t>João Paulo de Souza</t>
  </si>
  <si>
    <t>262.232.268-29</t>
  </si>
  <si>
    <t>Criação de Gingle</t>
  </si>
  <si>
    <t>Carlos Alberto Arellano</t>
  </si>
  <si>
    <t>703.800.588-04</t>
  </si>
  <si>
    <t>Partido Novo</t>
  </si>
  <si>
    <t>Serviços Contábeis e Jurídicos</t>
  </si>
  <si>
    <t>Paulo Dennis Jones</t>
  </si>
  <si>
    <t>071.120.278-88</t>
  </si>
  <si>
    <t>Partido Novo - São Paulo SP - Municipal</t>
  </si>
  <si>
    <t>Doação de Material Gráfico</t>
  </si>
  <si>
    <t>Silvana Longoni Makishi</t>
  </si>
  <si>
    <t>011.000.398-56</t>
  </si>
  <si>
    <t>Daniel Vinicius da Silva</t>
  </si>
  <si>
    <t>524.056.158-35</t>
  </si>
  <si>
    <t>Priscilla Bravim Barreto</t>
  </si>
  <si>
    <t>295.813.748-17</t>
  </si>
  <si>
    <t>Lázaro Pereira Santos</t>
  </si>
  <si>
    <t>340.011.628-90</t>
  </si>
  <si>
    <t>Paulo de Sá Abib</t>
  </si>
  <si>
    <t>370.158.648-94</t>
  </si>
  <si>
    <t>Alexander Luiz Valentim</t>
  </si>
  <si>
    <t>278.306.128-70</t>
  </si>
  <si>
    <t>Marcos Antonio Homsi Garcia</t>
  </si>
  <si>
    <t>115.449.578-74</t>
  </si>
  <si>
    <t>Pablo Franklin Valenltim</t>
  </si>
  <si>
    <t>314.386.338-23</t>
  </si>
  <si>
    <t>Luiz Gonzaga da Silveira Arruda Neto</t>
  </si>
  <si>
    <t>300.664.358-54</t>
  </si>
  <si>
    <t>Richard Tavares Badu</t>
  </si>
  <si>
    <t>104.053.298-57</t>
  </si>
  <si>
    <t>Fausto Archero Ferrari</t>
  </si>
  <si>
    <t>126.963.168-30</t>
  </si>
  <si>
    <t>Rosalva Santos da Silva</t>
  </si>
  <si>
    <t>091.590.198-67</t>
  </si>
  <si>
    <t>Ruberval Amaral Alves</t>
  </si>
  <si>
    <t>035.136.938-42</t>
  </si>
  <si>
    <t>Sara Bitencourt Santana</t>
  </si>
  <si>
    <t>467.223.498-37</t>
  </si>
  <si>
    <t>Paulo Machado Veloso</t>
  </si>
  <si>
    <t>043.035.918-74</t>
  </si>
  <si>
    <t>ARTURO BORGES DA FONSECA TUTZER PROFILI</t>
  </si>
  <si>
    <t>José Ricardo de Moraes Pinto</t>
  </si>
  <si>
    <t>082.204.958-98</t>
  </si>
  <si>
    <t>Maria Claudiane dos Santos</t>
  </si>
  <si>
    <t>335.771.878-24</t>
  </si>
  <si>
    <t>Gabriel Vieira Brescansin</t>
  </si>
  <si>
    <t>442.356.838-10</t>
  </si>
  <si>
    <t>Patrício Ricardo da Silva Costa</t>
  </si>
  <si>
    <t>142.602.908-00</t>
  </si>
  <si>
    <t>Nilson Carlos Nardi</t>
  </si>
  <si>
    <t>580.273.948-72</t>
  </si>
  <si>
    <t>Juliana Moraes Ferreira Ignácio</t>
  </si>
  <si>
    <t>344.207.428-28</t>
  </si>
  <si>
    <t>Marcio Lopes Nogueira</t>
  </si>
  <si>
    <t>257.474.238-94</t>
  </si>
  <si>
    <t>Walquíria de Moraes</t>
  </si>
  <si>
    <t>283.419.008-90</t>
  </si>
  <si>
    <t>Luana Maria Neto Campos</t>
  </si>
  <si>
    <t>497.461.928-41</t>
  </si>
  <si>
    <t>Juliana da Silva Honorato</t>
  </si>
  <si>
    <t>374.369.668-12</t>
  </si>
  <si>
    <t>Gabrielle Yancarelli Silva Junior</t>
  </si>
  <si>
    <t>481.594.808-90</t>
  </si>
  <si>
    <t>Luciana dos Santos Souza</t>
  </si>
  <si>
    <t>206.025.668-27</t>
  </si>
  <si>
    <t>Presídio Ramos de Lima</t>
  </si>
  <si>
    <t>088.176.345-49</t>
  </si>
  <si>
    <t>Tatiana Miranda Santana da Silva</t>
  </si>
  <si>
    <t>128.471.126-93</t>
  </si>
  <si>
    <t>Panfletagem</t>
  </si>
  <si>
    <t>Gustavo Ferreira Santos</t>
  </si>
  <si>
    <t>474.903.058-96</t>
  </si>
  <si>
    <t>Gabriel Mussolin Silva</t>
  </si>
  <si>
    <t>462.111.888-97</t>
  </si>
  <si>
    <t>Karen Bucci Conceição</t>
  </si>
  <si>
    <t>437.976.058-89</t>
  </si>
  <si>
    <t>Virginia Xavier de Almeida</t>
  </si>
  <si>
    <t>096.392.664-00</t>
  </si>
  <si>
    <t>Suellen Glicério de Souza</t>
  </si>
  <si>
    <t>413.360.168-84</t>
  </si>
  <si>
    <t>Vania Lucia da Silva</t>
  </si>
  <si>
    <t>129.849.038-38</t>
  </si>
  <si>
    <t>Elisangela Severino dos Santos</t>
  </si>
  <si>
    <t>313.619.288-59</t>
  </si>
  <si>
    <t>Vide linha  61 - Poliana</t>
  </si>
  <si>
    <t>Poliana Dias Martins Silva 38809889860</t>
  </si>
  <si>
    <t>39.297.864/0001-52</t>
  </si>
  <si>
    <t>Promoção de Eventos</t>
  </si>
  <si>
    <t>Bárbara Cristina Alves dos Santos</t>
  </si>
  <si>
    <t>455.128.218-90</t>
  </si>
  <si>
    <t>Felipe Endrigo Coimbra</t>
  </si>
  <si>
    <t>392.479.208-92</t>
  </si>
  <si>
    <t>Cia Brasileira de Distribuição</t>
  </si>
  <si>
    <t>47.508.411/0947-03</t>
  </si>
  <si>
    <t>Diversos Produtos</t>
  </si>
  <si>
    <t>Cássia dos Santos Oliveira Ribeiro</t>
  </si>
  <si>
    <t>337.783.218-11</t>
  </si>
  <si>
    <t>M3Storage Brasil Self Storage Locação de Espaços Individuais Ltda.</t>
  </si>
  <si>
    <t>32.415.890/0001-99</t>
  </si>
  <si>
    <t>Locação de Box para Armazenamento</t>
  </si>
  <si>
    <t>Esmeralda Santana Florencio</t>
  </si>
  <si>
    <t>556.528.508-92</t>
  </si>
  <si>
    <t>Bruna Pereira da Silva</t>
  </si>
  <si>
    <t>476.711.078-59</t>
  </si>
  <si>
    <t>Bruno Ricardo de Souza Melo Tavares</t>
  </si>
  <si>
    <t>023.612.912-07</t>
  </si>
  <si>
    <t>Aline Nunes Scharanck</t>
  </si>
  <si>
    <t>315.758.758-70</t>
  </si>
  <si>
    <t>Erika Patrícias Moura Pereira</t>
  </si>
  <si>
    <t>291.382.548-67</t>
  </si>
  <si>
    <t>Karoline Santos</t>
  </si>
  <si>
    <t>458.999.728-23</t>
  </si>
  <si>
    <t>Yasmim Santana Nascimento Arcanjo</t>
  </si>
  <si>
    <t>485.955.268-77</t>
  </si>
  <si>
    <t>Gisele Jacob</t>
  </si>
  <si>
    <t>106.808.908-31</t>
  </si>
  <si>
    <t>Hortência de Lima Monteiro</t>
  </si>
  <si>
    <t>483.340.808-24</t>
  </si>
  <si>
    <t xml:space="preserve">Márcio Felipe </t>
  </si>
  <si>
    <t>294.317.388-64</t>
  </si>
  <si>
    <t>Franklin Diego Santos da Rocha</t>
  </si>
  <si>
    <t>230.954.248-25</t>
  </si>
  <si>
    <t>Raphael Moreira de Souza</t>
  </si>
  <si>
    <t>413.759.688-31</t>
  </si>
  <si>
    <t>Cleuza da Luz Fernandes</t>
  </si>
  <si>
    <t>144.266.968-36</t>
  </si>
  <si>
    <t>Luciete Ciriaco da Silva</t>
  </si>
  <si>
    <t>861.190.604-72</t>
  </si>
  <si>
    <t>Gabriel de Almeida Croam 37192249882</t>
  </si>
  <si>
    <t>38.543.829/0001-03</t>
  </si>
  <si>
    <t>Serviços Prestados por Terceiros</t>
  </si>
  <si>
    <t>Captação de Imagens Aéreas com Drone em São Paulo</t>
  </si>
  <si>
    <t xml:space="preserve">Levy Davy da Silva Teixeira </t>
  </si>
  <si>
    <t>440.444.598-94</t>
  </si>
  <si>
    <t>Alefe dos Santos Magalhães</t>
  </si>
  <si>
    <t>412.574.148-44</t>
  </si>
  <si>
    <t>Kalunga S/A.</t>
  </si>
  <si>
    <t>43.283.811/0144-52</t>
  </si>
  <si>
    <t>Comunique-se S/A.</t>
  </si>
  <si>
    <t>04.558.476/0001-01</t>
  </si>
  <si>
    <t>Mapeamento da Rede</t>
  </si>
  <si>
    <t>Marcia Melo Cavalcante</t>
  </si>
  <si>
    <t>322.506.528-56</t>
  </si>
  <si>
    <t>Ellen Lima Borges</t>
  </si>
  <si>
    <t>500.486.038-64</t>
  </si>
  <si>
    <t>Victória Ferreira de Melo Cruz</t>
  </si>
  <si>
    <t>420.145.458-47</t>
  </si>
  <si>
    <t>Francielly Borges Cordeiro de Jesus</t>
  </si>
  <si>
    <t>480.278.618-29</t>
  </si>
  <si>
    <t>Amanda Ellen da Silva do Nascimento</t>
  </si>
  <si>
    <t>493.273.278-37</t>
  </si>
  <si>
    <t>Patrick Andrade da Silva</t>
  </si>
  <si>
    <t>487.024.568-00</t>
  </si>
  <si>
    <t>Douglas Frei</t>
  </si>
  <si>
    <t>310.092.008-28</t>
  </si>
  <si>
    <t>Pablo Henrique Silva dos Santos</t>
  </si>
  <si>
    <t>528.016.858-01</t>
  </si>
  <si>
    <t>Stella Maris Ribeiro</t>
  </si>
  <si>
    <t>457.215.318-35</t>
  </si>
  <si>
    <t>Camille Maria Neto Campos</t>
  </si>
  <si>
    <t>497.462.758-95</t>
  </si>
  <si>
    <t>Reginaldo Gomes da Silva</t>
  </si>
  <si>
    <t>276.043.678-01</t>
  </si>
  <si>
    <t>Diego dos Santos Pereira</t>
  </si>
  <si>
    <t>375.104.488-40</t>
  </si>
  <si>
    <t>Jesiel Ferreira Silva</t>
  </si>
  <si>
    <t>248.190.978-06</t>
  </si>
  <si>
    <t>Elias Bento da Silva</t>
  </si>
  <si>
    <t>170.921.358-26</t>
  </si>
  <si>
    <t>Larissa Marques da Silva</t>
  </si>
  <si>
    <t>121.511.529-60</t>
  </si>
  <si>
    <t>José Aparecido dos Santos</t>
  </si>
  <si>
    <t>044.028.848-70</t>
  </si>
  <si>
    <t>Ingrid Bezerra dos Santos</t>
  </si>
  <si>
    <t>445.891.368-99</t>
  </si>
  <si>
    <t>Elaine Cristina de Oliveira Chaves</t>
  </si>
  <si>
    <t>274.988.218-42</t>
  </si>
  <si>
    <t>Kenian Caroline de Souza Lopes</t>
  </si>
  <si>
    <t>432.226.148-57</t>
  </si>
  <si>
    <t>Viviane de Fátima da Silva Ribeiro</t>
  </si>
  <si>
    <t>405.565.088-40</t>
  </si>
  <si>
    <t>Gleice Pereira Reis Fahning</t>
  </si>
  <si>
    <t>426.309.228-71</t>
  </si>
  <si>
    <t>Filipe dos Santos Gutieres de Castro</t>
  </si>
  <si>
    <t>411.153.208-07</t>
  </si>
  <si>
    <t>Karen de Lima de Moura</t>
  </si>
  <si>
    <t>488.884.448-82</t>
  </si>
  <si>
    <t>Gumercindo da Silva Filho</t>
  </si>
  <si>
    <t>070.903.418-01</t>
  </si>
  <si>
    <t>Letícia Rubira Brandão</t>
  </si>
  <si>
    <t>441.511.628-01</t>
  </si>
  <si>
    <t>Eliane Ramos</t>
  </si>
  <si>
    <t>184.870.108-06</t>
  </si>
  <si>
    <t>Rita de Cássia de Oliveira</t>
  </si>
  <si>
    <t>279.120.648-50</t>
  </si>
  <si>
    <t>Allipark Empres. Particp. E Serviços S/A.</t>
  </si>
  <si>
    <t>60.537.263/0875-04</t>
  </si>
  <si>
    <t>Estacionamento de Veículos</t>
  </si>
  <si>
    <t>Roberto de Jesus de Carlo</t>
  </si>
  <si>
    <t>329.959.498-26</t>
  </si>
  <si>
    <t>Thales da Silva Campos</t>
  </si>
  <si>
    <t>480.082.118-57</t>
  </si>
  <si>
    <t>Companhia Brasileira de Distribuição</t>
  </si>
  <si>
    <t>47.508.411/1790-24</t>
  </si>
  <si>
    <t>Milena Clara Simões Brito</t>
  </si>
  <si>
    <t>483.010.848-71</t>
  </si>
  <si>
    <t>Augusto Oliveira Viana</t>
  </si>
  <si>
    <t>472.072.668-20</t>
  </si>
  <si>
    <t>Antonio Roberto Santos de Oliveira</t>
  </si>
  <si>
    <t>417.418.018-00</t>
  </si>
  <si>
    <t>Rodrigo dos Santos</t>
  </si>
  <si>
    <t>358.700.298-30</t>
  </si>
  <si>
    <t>Vania de Souza Rodrigues</t>
  </si>
  <si>
    <t>142.159.878-73</t>
  </si>
  <si>
    <t>Daiane Edwiges Borges</t>
  </si>
  <si>
    <t>435.366.328-31</t>
  </si>
  <si>
    <t>Roberta de Lima</t>
  </si>
  <si>
    <t>406.205.858-89</t>
  </si>
  <si>
    <t>Byanca Patez da Silva</t>
  </si>
  <si>
    <t>554.532.688-08</t>
  </si>
  <si>
    <t>Donizete Eustáquio Barbosa</t>
  </si>
  <si>
    <t>010.714.308-90</t>
  </si>
  <si>
    <t>Andrea da Silva Barbosa</t>
  </si>
  <si>
    <t>222.304.308-90</t>
  </si>
  <si>
    <t>Alessandra de Franca</t>
  </si>
  <si>
    <t>174.437.538-02</t>
  </si>
  <si>
    <t>Tais Rodrigues Castro</t>
  </si>
  <si>
    <t>378.883.068-96</t>
  </si>
  <si>
    <t>Keli Cristina Ferreira de Souza</t>
  </si>
  <si>
    <t>369.578.748-18</t>
  </si>
  <si>
    <t>Talita Prado de Souza</t>
  </si>
  <si>
    <t>336.370.488-76</t>
  </si>
  <si>
    <t>Pompeia Pizzaria Delyvery</t>
  </si>
  <si>
    <t>09.127.621/0001-05</t>
  </si>
  <si>
    <t>Pizza</t>
  </si>
  <si>
    <t>Viviani dos Santos Barbosa Vieira</t>
  </si>
  <si>
    <t>223.725.978-09</t>
  </si>
  <si>
    <t>Eliseu Ferreira da Silva</t>
  </si>
  <si>
    <t>320.737.288-04</t>
  </si>
  <si>
    <t>Ryan Victor Martins Silva</t>
  </si>
  <si>
    <t>445.701.138-00</t>
  </si>
  <si>
    <t>Marcia das Merces Marinho</t>
  </si>
  <si>
    <t>037.333.086-38</t>
  </si>
  <si>
    <t>Agência Paraisópolis Eireli</t>
  </si>
  <si>
    <t>16.756.323/0001-40</t>
  </si>
  <si>
    <t>Divulgação na Página Paraisópolis</t>
  </si>
  <si>
    <t>Jocélia dos Santos Ferreira</t>
  </si>
  <si>
    <t>176.241.228-47</t>
  </si>
  <si>
    <t>XK Som &amp; Luz Locação e Serviços Ltda.</t>
  </si>
  <si>
    <t>00.026.118/0001-99</t>
  </si>
  <si>
    <t>Sonorização em Evento</t>
  </si>
  <si>
    <t>Cintia Zacharias de Queiroz</t>
  </si>
  <si>
    <t>423.711.998-00</t>
  </si>
  <si>
    <t>José Martins da Silva</t>
  </si>
  <si>
    <t>425.224.338-65</t>
  </si>
  <si>
    <t>Cleriton Juliano de Souza</t>
  </si>
  <si>
    <t>425.185.108-00</t>
  </si>
  <si>
    <t>Guilherme Augusto de Oliveira Gonçalves</t>
  </si>
  <si>
    <t>499.844.688-60</t>
  </si>
  <si>
    <t>Claudio Miranda de Souza</t>
  </si>
  <si>
    <t>174.833.008-09</t>
  </si>
  <si>
    <t>Marília Gomes de Oliveira</t>
  </si>
  <si>
    <t>366.071.328-78</t>
  </si>
  <si>
    <t>Maria Célia Soares de Souza</t>
  </si>
  <si>
    <t>147.922.858-36</t>
  </si>
  <si>
    <t>Jonathan Wilton Chaves Souza</t>
  </si>
  <si>
    <t>507.197.538-64</t>
  </si>
  <si>
    <t>Karisse Ferreira de Souza</t>
  </si>
  <si>
    <t>456.501.028-30</t>
  </si>
  <si>
    <t>Thiago Ananias Pinto</t>
  </si>
  <si>
    <t>314.127.288-35</t>
  </si>
  <si>
    <t>Maria Isabel Gomes de Souza</t>
  </si>
  <si>
    <t>411.440.378-75</t>
  </si>
  <si>
    <t>Henrique Martins de Oliveira</t>
  </si>
  <si>
    <t>481.616.298-46</t>
  </si>
  <si>
    <t>Não processou</t>
  </si>
  <si>
    <t>Ângela Alves de Oliveira</t>
  </si>
  <si>
    <t>448.092.798-04</t>
  </si>
  <si>
    <t>Ivanete Tavares da Silva</t>
  </si>
  <si>
    <t>184.625.638-01</t>
  </si>
  <si>
    <t>Johnathan Meira Lopes Guimarães</t>
  </si>
  <si>
    <t>424.853.598-06</t>
  </si>
  <si>
    <t>Marcelo Alves dos Santos</t>
  </si>
  <si>
    <t>290.924.578-09</t>
  </si>
  <si>
    <t>Geraldo Mata da Silva</t>
  </si>
  <si>
    <t>645.014.188-34</t>
  </si>
  <si>
    <t>Amanda Gomes da Silva</t>
  </si>
  <si>
    <t>468.991.498-26</t>
  </si>
  <si>
    <t>Patrícia Trindade Viana</t>
  </si>
  <si>
    <t>336.453.858-19</t>
  </si>
  <si>
    <t>Andreza Aparecida Barbosa da Silva</t>
  </si>
  <si>
    <t>385.007.818-31</t>
  </si>
  <si>
    <t>Thalyta Alves Figueiredo</t>
  </si>
  <si>
    <t>459.394.108-39</t>
  </si>
  <si>
    <t>Marcos Isidio de Santana</t>
  </si>
  <si>
    <t>436.828.698-75</t>
  </si>
  <si>
    <t>Eliana Matias do Nascimento</t>
  </si>
  <si>
    <t>142.332.288-65</t>
  </si>
  <si>
    <t>Alex Anderson Correia de Andrade</t>
  </si>
  <si>
    <t>470.803.048-73</t>
  </si>
  <si>
    <t>Anderson de Souza</t>
  </si>
  <si>
    <t>373.409.078-40</t>
  </si>
  <si>
    <t>Renilza Marques Jacob</t>
  </si>
  <si>
    <t>333.788.028-20</t>
  </si>
  <si>
    <t>Auto Posto Veiga Filho Ltda.</t>
  </si>
  <si>
    <t>43.552.462/0001-24</t>
  </si>
  <si>
    <t>Gasolina Premium Aditivada</t>
  </si>
  <si>
    <t>FC Comércio de Bolos Eireli</t>
  </si>
  <si>
    <t>21.497.471/0001-27</t>
  </si>
  <si>
    <t>Bolos, Refrigerantes e Entrega</t>
  </si>
  <si>
    <t>Janaina Dantas Vieira</t>
  </si>
  <si>
    <t>395.920.428-02</t>
  </si>
  <si>
    <t>Maria Eduarda Pessoa de Freitas</t>
  </si>
  <si>
    <t>090.430.744-11</t>
  </si>
  <si>
    <t>Igor Fonseca Andrade</t>
  </si>
  <si>
    <t>058.286.211-65</t>
  </si>
  <si>
    <t>Daniela Aparecida da Silva</t>
  </si>
  <si>
    <t>396.991.408-60</t>
  </si>
  <si>
    <t>Luciana Aparecida Lopes Maciel</t>
  </si>
  <si>
    <t>337.318.908-01</t>
  </si>
  <si>
    <t>Smart Placas e Troféus Ltda.</t>
  </si>
  <si>
    <t>21.407.029/0001-62</t>
  </si>
  <si>
    <t>OS Branco para Totem</t>
  </si>
  <si>
    <t>Lidia de Moraes Bernardo 16629461800</t>
  </si>
  <si>
    <t>29.795.429/0001-02</t>
  </si>
  <si>
    <t>Carro de Som Propaganda</t>
  </si>
  <si>
    <t>Auto Serviços Rocar Ltda.</t>
  </si>
  <si>
    <t>60.900.867/0001-25</t>
  </si>
  <si>
    <t>Gasolina e Etanol</t>
  </si>
  <si>
    <t>Luisa Jaquira Silva Aliaga</t>
  </si>
  <si>
    <t>340.266.718-52</t>
  </si>
  <si>
    <t>Sara Cristina Barros Francisco</t>
  </si>
  <si>
    <t>495.689.918-16</t>
  </si>
  <si>
    <t>Mariana Oliveira Monteiro</t>
  </si>
  <si>
    <t>503.915.968-45</t>
  </si>
  <si>
    <t>Catarine Mendonça de Souza</t>
  </si>
  <si>
    <t>369.942.108-20</t>
  </si>
  <si>
    <t>Elidiana da Silva Dutra</t>
  </si>
  <si>
    <t>441.361.998-64</t>
  </si>
  <si>
    <t>Helena Martins Guimarães Alaotr</t>
  </si>
  <si>
    <t>113.582.327-84</t>
  </si>
  <si>
    <t>RKC Comércio de Utilidades Domésticas ltda.</t>
  </si>
  <si>
    <t>05.099.279/0002-07</t>
  </si>
  <si>
    <t>HB Print Ltda.</t>
  </si>
  <si>
    <t>20.363.094/0001-70</t>
  </si>
  <si>
    <t>Carimbo, Almofada e Entrega</t>
  </si>
  <si>
    <t>Sandra Pereira de Souza</t>
  </si>
  <si>
    <t>083.772.038-98</t>
  </si>
  <si>
    <t>Lucas Emanuel da Silva</t>
  </si>
  <si>
    <t>489.798.378-95</t>
  </si>
  <si>
    <t>Laura Souza Ferreira</t>
  </si>
  <si>
    <t>334.769.138-56</t>
  </si>
  <si>
    <t>Jady Tawany Oliveira da Silva</t>
  </si>
  <si>
    <t>469.774.168-40</t>
  </si>
  <si>
    <t>Despesas com Pessoal</t>
  </si>
  <si>
    <t>Karina dos Santos Vale</t>
  </si>
  <si>
    <t>409.462.928-92</t>
  </si>
  <si>
    <t>Silmara Pereira da Rpcha</t>
  </si>
  <si>
    <t>178.285.798-29</t>
  </si>
  <si>
    <t>Natália Ferreira dos Santos</t>
  </si>
  <si>
    <t>394.761.018-14</t>
  </si>
  <si>
    <t>Gustavo Oliveira de Castro</t>
  </si>
  <si>
    <t>408.963.338-92</t>
  </si>
  <si>
    <t>Barros Super Lanchonete Ltda.</t>
  </si>
  <si>
    <t>61.910.881/0001-72</t>
  </si>
  <si>
    <t>Lanche Refrigerante e Entrega</t>
  </si>
  <si>
    <t>Kalunga Comércio e Indústria Gráfica Ltda.</t>
  </si>
  <si>
    <t>43.283.811/0174-78</t>
  </si>
  <si>
    <t>Envelopes</t>
  </si>
  <si>
    <t>Supermercado e Distribuidora de Bebidas Três Irmãos Eireli</t>
  </si>
  <si>
    <t>03.430.263/0001-29</t>
  </si>
  <si>
    <t>Água Lindóia</t>
  </si>
  <si>
    <t>Jussara da Silva Souza</t>
  </si>
  <si>
    <t>434.143.008-03</t>
  </si>
  <si>
    <t>Melissa Gabrielly de Almeida Santos</t>
  </si>
  <si>
    <t>398.917.648-00</t>
  </si>
  <si>
    <t>Anne Gabrielle de Araujo Goes</t>
  </si>
  <si>
    <t>108.514.324-41</t>
  </si>
  <si>
    <t>Patrícia Isolani Dombrowski</t>
  </si>
  <si>
    <t>004.225.130-32</t>
  </si>
  <si>
    <t>Melissa Tallmann</t>
  </si>
  <si>
    <t>440.889.508-36</t>
  </si>
  <si>
    <t>Gustavo Maciel Cadete</t>
  </si>
  <si>
    <t>397.064.818-18</t>
  </si>
  <si>
    <t>Edson Rodrigues Silva</t>
  </si>
  <si>
    <t>430.882.078-22</t>
  </si>
  <si>
    <t>Sthefany Pereira Couto</t>
  </si>
  <si>
    <t>477.937.898-22</t>
  </si>
  <si>
    <t>Maria Aparecida da Silva</t>
  </si>
  <si>
    <t>318.164.318-18</t>
  </si>
  <si>
    <t>Heloisa Rodrigues Ecclissi</t>
  </si>
  <si>
    <t>498.884.998-82</t>
  </si>
  <si>
    <t>Priscila de Franca</t>
  </si>
  <si>
    <t>260.380.498-78</t>
  </si>
  <si>
    <t>Nestlé Brasil Ltda.</t>
  </si>
  <si>
    <t>60.409.075/0470-35</t>
  </si>
  <si>
    <t xml:space="preserve">Dolce Gusto </t>
  </si>
  <si>
    <t>Ninja Som Comércio de Eletrônicos e Materiais Elétricos Ltda.</t>
  </si>
  <si>
    <t>07.282.516/0001-15</t>
  </si>
  <si>
    <t>Megafone</t>
  </si>
  <si>
    <t>Real Paulista Comércio de Combustíveis Ltda.</t>
  </si>
  <si>
    <t>61.540.233/0001-71</t>
  </si>
  <si>
    <t>Prainha Paulista Ltda.</t>
  </si>
  <si>
    <t>10.964.488/0001-20</t>
  </si>
  <si>
    <t>Salatiel Victor da Silva Guimarães</t>
  </si>
  <si>
    <t>478.211.108-84</t>
  </si>
  <si>
    <t>Marcos Roberes Alves da Silva</t>
  </si>
  <si>
    <t>345.345.768-46</t>
  </si>
  <si>
    <t>Bruno Santos de Andrade</t>
  </si>
  <si>
    <t>482.395.578-13</t>
  </si>
  <si>
    <t>Rubens Vinicius Umbelino</t>
  </si>
  <si>
    <t>377.763.498-01</t>
  </si>
  <si>
    <t>Max Moraes Silv</t>
  </si>
  <si>
    <t>466.266.818-26</t>
  </si>
  <si>
    <t>Kelwyn Fernando de Oliveira Ribeiro</t>
  </si>
  <si>
    <t>361.895.238-46</t>
  </si>
  <si>
    <t>João Vitor Silva Almeida</t>
  </si>
  <si>
    <t>512.657.558-92</t>
  </si>
  <si>
    <t>Marco Aurélio da Silva Miranda</t>
  </si>
  <si>
    <t>221.351.738-00</t>
  </si>
  <si>
    <t>Eduardo dos Santos Alvaranga</t>
  </si>
  <si>
    <t>406.784.338-01</t>
  </si>
  <si>
    <t>Ana Carolina Cordeiro de Jesus</t>
  </si>
  <si>
    <t>490.401.908-19</t>
  </si>
  <si>
    <t>Marie Matt Suzano</t>
  </si>
  <si>
    <t>470.034.408-30</t>
  </si>
  <si>
    <t>Plenaprint Gráfica e Editora Ltda.</t>
  </si>
  <si>
    <t>14.674.740/0001-18</t>
  </si>
  <si>
    <t>Publicidade por Materiais Impressos</t>
  </si>
  <si>
    <t>Cartão de Visita da Vereadora</t>
  </si>
  <si>
    <t>RR Center 3 Churrasco Eireli</t>
  </si>
  <si>
    <t>18.978.665/0001-30</t>
  </si>
  <si>
    <t>Refeições</t>
  </si>
  <si>
    <t>Giovanna Maria Vendramini de Moura</t>
  </si>
  <si>
    <t>451.943.418-14</t>
  </si>
  <si>
    <t>Bruna Rodrigues Guiotto</t>
  </si>
  <si>
    <t>380.222.008-08</t>
  </si>
  <si>
    <t>Marina Grazielly de Almeida Santos</t>
  </si>
  <si>
    <t>457.753.778-85</t>
  </si>
  <si>
    <t>CT3 Foods Alimentos Ltda.</t>
  </si>
  <si>
    <t>27.000.783/0001-60</t>
  </si>
  <si>
    <t>REfeições</t>
  </si>
  <si>
    <t>47.508.411/2581-61</t>
  </si>
  <si>
    <t>Diversas a Especificar</t>
  </si>
  <si>
    <t>Sacola Reutilizável</t>
  </si>
  <si>
    <t>RV Pádua Comércio de Doces Ltda</t>
  </si>
  <si>
    <t>15.648.738/0001-15</t>
  </si>
  <si>
    <t>Promoção Mini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</si>
</sst>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 -416]#,##0.00"/>
    <numFmt numFmtId="165" formatCode="_-&quot;R$&quot;* #,##0.00_-;\-&quot;R$&quot;* #,##0.00_-;_-&quot;R$&quot;* &quot;-&quot;??_-;_-@"/>
    <numFmt numFmtId="166" formatCode="&quot;R$&quot;#,##0.00;[Red]\-&quot;R$&quot;#,##0.00"/>
  </numFmts>
  <fonts count="21">
    <font>
      <sz val="10.0"/>
      <color rgb="FF000000"/>
      <name val="Arial"/>
    </font>
    <font>
      <b/>
      <sz val="14.0"/>
      <color rgb="FF000000"/>
      <name val="Calibri"/>
    </font>
    <font/>
    <font>
      <b/>
      <sz val="14.0"/>
      <color theme="1"/>
      <name val="Calibri"/>
    </font>
    <font>
      <sz val="11.0"/>
      <color theme="1"/>
      <name val="Arial"/>
    </font>
    <font>
      <i/>
      <sz val="14.0"/>
      <color rgb="FFFFFF00"/>
      <name val="Calibri"/>
    </font>
    <font>
      <sz val="14.0"/>
      <color rgb="FFFFFF00"/>
      <name val="Calibri"/>
    </font>
    <font>
      <b/>
      <sz val="12.0"/>
      <color rgb="FF000000"/>
      <name val="Calibri"/>
    </font>
    <font>
      <b/>
      <sz val="12.0"/>
      <color theme="1"/>
      <name val="Calibri"/>
    </font>
    <font>
      <sz val="11.0"/>
      <color rgb="FF000000"/>
      <name val="Calibri"/>
    </font>
    <font>
      <sz val="11.0"/>
      <color theme="1"/>
      <name val="Calibri"/>
    </font>
    <font>
      <u/>
      <sz val="11.0"/>
      <color rgb="FF1155CC"/>
      <name val="Calibri"/>
    </font>
    <font>
      <b/>
      <sz val="11.0"/>
      <color theme="1"/>
      <name val="Calibri"/>
    </font>
    <font>
      <b/>
      <sz val="10.0"/>
      <color theme="1"/>
      <name val="Arial"/>
    </font>
    <font>
      <sz val="10.0"/>
      <color theme="1"/>
      <name val="Calibri"/>
    </font>
    <font>
      <b/>
      <sz val="11.0"/>
      <color theme="1"/>
      <name val="Arial"/>
    </font>
    <font>
      <sz val="11.0"/>
      <color rgb="FF000000"/>
      <name val="Arial"/>
    </font>
    <font>
      <sz val="9.0"/>
      <color theme="1"/>
      <name val="Arial"/>
    </font>
    <font>
      <sz val="8.0"/>
      <color theme="1"/>
      <name val="Arial"/>
    </font>
    <font>
      <sz val="11.0"/>
      <color rgb="FFFF0000"/>
      <name val="Arial"/>
    </font>
    <font>
      <sz val="11.0"/>
      <color rgb="FFFF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82B633"/>
        <bgColor rgb="FF82B633"/>
      </patternFill>
    </fill>
    <fill>
      <patternFill patternType="solid">
        <fgColor rgb="FF5899D4"/>
        <bgColor rgb="FF5899D4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</fills>
  <borders count="22">
    <border/>
    <border>
      <left style="medium">
        <color rgb="FF666666"/>
      </left>
      <top style="medium">
        <color rgb="FF666666"/>
      </top>
      <bottom/>
    </border>
    <border>
      <top style="medium">
        <color rgb="FF666666"/>
      </top>
      <bottom/>
    </border>
    <border>
      <right style="medium">
        <color rgb="FF666666"/>
      </right>
      <top style="medium">
        <color rgb="FF666666"/>
      </top>
      <bottom/>
    </border>
    <border>
      <left style="medium">
        <color rgb="FF666666"/>
      </left>
      <top/>
      <bottom/>
    </border>
    <border>
      <top/>
      <bottom/>
    </border>
    <border>
      <right style="medium">
        <color rgb="FF666666"/>
      </right>
      <top/>
      <bottom/>
    </border>
    <border>
      <left style="medium">
        <color rgb="FF666666"/>
      </left>
      <right/>
      <top/>
    </border>
    <border>
      <left/>
      <right/>
      <top/>
    </border>
    <border>
      <left/>
      <right style="medium">
        <color rgb="FF666666"/>
      </right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000000"/>
      </bottom>
    </border>
    <border>
      <right style="thin">
        <color rgb="FF000000"/>
      </right>
    </border>
    <border>
      <left style="medium">
        <color rgb="FF999999"/>
      </left>
      <right style="thin">
        <color rgb="FFCCCCCC"/>
      </right>
    </border>
    <border>
      <left style="thin">
        <color rgb="FFCCCCCC"/>
      </left>
      <right style="thin">
        <color rgb="FFCCCCCC"/>
      </right>
    </border>
    <border>
      <left style="thin">
        <color rgb="FFD9D9D9"/>
      </left>
      <bottom style="thin">
        <color rgb="FFD9D9D9"/>
      </bottom>
    </border>
    <border>
      <left style="thin">
        <color rgb="FFCCCCCC"/>
      </left>
      <right style="medium">
        <color rgb="FF666666"/>
      </right>
      <bottom style="thin">
        <color rgb="FFCCCCCC"/>
      </bottom>
    </border>
    <border>
      <left style="thin">
        <color rgb="FF000000"/>
      </left>
    </border>
    <border>
      <right style="thin">
        <color rgb="FFCCCCCC"/>
      </right>
    </border>
    <border>
      <left style="thin">
        <color rgb="FFCCCCCC"/>
      </left>
    </border>
    <border>
      <left style="thin">
        <color rgb="FFCCCCCC"/>
      </left>
      <right style="thin">
        <color rgb="FFCCCCCC"/>
      </right>
      <bottom style="thin">
        <color rgb="FFCCCCCC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horizontal="center" vertical="center"/>
    </xf>
    <xf borderId="0" fillId="4" fontId="4" numFmtId="0" xfId="0" applyAlignment="1" applyFill="1" applyFont="1">
      <alignment horizontal="center" shrinkToFit="0" vertical="center" wrapText="1"/>
    </xf>
    <xf borderId="0" fillId="0" fontId="4" numFmtId="0" xfId="0" applyFont="1"/>
    <xf borderId="4" fillId="2" fontId="5" numFmtId="164" xfId="0" applyAlignment="1" applyBorder="1" applyFont="1" applyNumberFormat="1">
      <alignment horizontal="center" readingOrder="0" shrinkToFit="0" wrapText="1"/>
    </xf>
    <xf borderId="5" fillId="0" fontId="2" numFmtId="0" xfId="0" applyBorder="1" applyFont="1"/>
    <xf borderId="6" fillId="0" fontId="2" numFmtId="0" xfId="0" applyBorder="1" applyFont="1"/>
    <xf borderId="4" fillId="3" fontId="6" numFmtId="164" xfId="0" applyAlignment="1" applyBorder="1" applyFont="1" applyNumberFormat="1">
      <alignment horizontal="center" readingOrder="0" shrinkToFit="0" wrapText="1"/>
    </xf>
    <xf borderId="7" fillId="2" fontId="7" numFmtId="0" xfId="0" applyAlignment="1" applyBorder="1" applyFont="1">
      <alignment horizontal="center" shrinkToFit="0" vertical="center" wrapText="1"/>
    </xf>
    <xf borderId="8" fillId="2" fontId="7" numFmtId="0" xfId="0" applyAlignment="1" applyBorder="1" applyFont="1">
      <alignment horizontal="center" vertical="center"/>
    </xf>
    <xf borderId="9" fillId="2" fontId="7" numFmtId="0" xfId="0" applyAlignment="1" applyBorder="1" applyFont="1">
      <alignment horizontal="center" shrinkToFit="0" vertical="center" wrapText="1"/>
    </xf>
    <xf borderId="7" fillId="3" fontId="8" numFmtId="0" xfId="0" applyAlignment="1" applyBorder="1" applyFont="1">
      <alignment horizontal="center" shrinkToFit="0" vertical="center" wrapText="1"/>
    </xf>
    <xf borderId="8" fillId="3" fontId="8" numFmtId="0" xfId="0" applyAlignment="1" applyBorder="1" applyFont="1">
      <alignment horizontal="center" vertical="center"/>
    </xf>
    <xf borderId="8" fillId="3" fontId="8" numFmtId="0" xfId="0" applyAlignment="1" applyBorder="1" applyFont="1">
      <alignment horizontal="center" shrinkToFit="0" vertical="center" wrapText="1"/>
    </xf>
    <xf borderId="8" fillId="3" fontId="7" numFmtId="0" xfId="0" applyAlignment="1" applyBorder="1" applyFont="1">
      <alignment horizontal="center" shrinkToFit="0" vertical="center" wrapText="1"/>
    </xf>
    <xf borderId="9" fillId="3" fontId="8" numFmtId="0" xfId="0" applyAlignment="1" applyBorder="1" applyFont="1">
      <alignment horizontal="center" shrinkToFit="0" vertical="center" wrapText="1"/>
    </xf>
    <xf borderId="0" fillId="0" fontId="9" numFmtId="0" xfId="0" applyFont="1"/>
    <xf borderId="10" fillId="0" fontId="9" numFmtId="0" xfId="0" applyAlignment="1" applyBorder="1" applyFont="1">
      <alignment horizontal="center" shrinkToFit="0" vertical="center" wrapText="1"/>
    </xf>
    <xf borderId="10" fillId="0" fontId="9" numFmtId="0" xfId="0" applyAlignment="1" applyBorder="1" applyFont="1">
      <alignment horizontal="center" vertical="center"/>
    </xf>
    <xf borderId="10" fillId="0" fontId="9" numFmtId="164" xfId="0" applyAlignment="1" applyBorder="1" applyFont="1" applyNumberFormat="1">
      <alignment horizontal="center" vertical="center"/>
    </xf>
    <xf borderId="10" fillId="4" fontId="9" numFmtId="0" xfId="0" applyAlignment="1" applyBorder="1" applyFont="1">
      <alignment horizontal="center" vertical="center"/>
    </xf>
    <xf borderId="10" fillId="4" fontId="10" numFmtId="0" xfId="0" applyAlignment="1" applyBorder="1" applyFont="1">
      <alignment horizontal="center" shrinkToFit="0" vertical="center" wrapText="1"/>
    </xf>
    <xf borderId="10" fillId="4" fontId="10" numFmtId="0" xfId="0" applyAlignment="1" applyBorder="1" applyFont="1">
      <alignment horizontal="center" vertical="center"/>
    </xf>
    <xf borderId="10" fillId="4" fontId="10" numFmtId="165" xfId="0" applyAlignment="1" applyBorder="1" applyFont="1" applyNumberFormat="1">
      <alignment horizontal="center" vertical="center"/>
    </xf>
    <xf borderId="10" fillId="4" fontId="10" numFmtId="0" xfId="0" applyAlignment="1" applyBorder="1" applyFont="1">
      <alignment horizontal="center" readingOrder="0" shrinkToFit="0" vertical="center" wrapText="1"/>
    </xf>
    <xf borderId="10" fillId="0" fontId="10" numFmtId="0" xfId="0" applyAlignment="1" applyBorder="1" applyFont="1">
      <alignment horizontal="center" shrinkToFit="0" vertical="center" wrapText="1"/>
    </xf>
    <xf borderId="10" fillId="0" fontId="9" numFmtId="0" xfId="0" applyAlignment="1" applyBorder="1" applyFont="1">
      <alignment horizontal="center" readingOrder="0" shrinkToFit="0" vertical="center" wrapText="1"/>
    </xf>
    <xf borderId="10" fillId="0" fontId="10" numFmtId="0" xfId="0" applyAlignment="1" applyBorder="1" applyFont="1">
      <alignment horizontal="center" readingOrder="0" vertical="center"/>
    </xf>
    <xf borderId="0" fillId="0" fontId="11" numFmtId="0" xfId="0" applyAlignment="1" applyFont="1">
      <alignment shrinkToFit="0" vertical="top" wrapText="1"/>
    </xf>
    <xf borderId="11" fillId="0" fontId="12" numFmtId="0" xfId="0" applyAlignment="1" applyBorder="1" applyFont="1">
      <alignment horizontal="center" shrinkToFit="0" vertical="center" wrapText="1"/>
    </xf>
    <xf borderId="11" fillId="0" fontId="12" numFmtId="0" xfId="0" applyAlignment="1" applyBorder="1" applyFont="1">
      <alignment horizontal="center" vertical="center"/>
    </xf>
    <xf borderId="0" fillId="0" fontId="13" numFmtId="0" xfId="0" applyAlignment="1" applyFont="1">
      <alignment horizontal="center" shrinkToFit="0" wrapText="1"/>
    </xf>
    <xf borderId="11" fillId="0" fontId="10" numFmtId="0" xfId="0" applyAlignment="1" applyBorder="1" applyFont="1">
      <alignment horizontal="center" shrinkToFit="0" vertical="center" wrapText="1"/>
    </xf>
    <xf borderId="11" fillId="0" fontId="10" numFmtId="164" xfId="0" applyAlignment="1" applyBorder="1" applyFont="1" applyNumberFormat="1">
      <alignment horizontal="center" vertical="center"/>
    </xf>
    <xf borderId="0" fillId="0" fontId="14" numFmtId="0" xfId="0" applyAlignment="1" applyFont="1">
      <alignment horizontal="center"/>
    </xf>
    <xf borderId="0" fillId="0" fontId="13" numFmtId="0" xfId="0" applyAlignment="1" applyFont="1">
      <alignment horizontal="center"/>
    </xf>
    <xf borderId="10" fillId="5" fontId="9" numFmtId="0" xfId="0" applyAlignment="1" applyBorder="1" applyFill="1" applyFont="1">
      <alignment horizontal="center" readingOrder="0" shrinkToFit="0" vertical="center" wrapText="1"/>
    </xf>
    <xf borderId="0" fillId="0" fontId="14" numFmtId="0" xfId="0" applyAlignment="1" applyFont="1">
      <alignment horizontal="center" shrinkToFit="0" wrapText="1"/>
    </xf>
    <xf borderId="12" fillId="6" fontId="12" numFmtId="0" xfId="0" applyAlignment="1" applyBorder="1" applyFill="1" applyFont="1">
      <alignment horizontal="center" shrinkToFit="0" vertical="center" wrapText="1"/>
    </xf>
    <xf borderId="12" fillId="6" fontId="12" numFmtId="164" xfId="0" applyAlignment="1" applyBorder="1" applyFont="1" applyNumberFormat="1">
      <alignment horizontal="center" vertical="center"/>
    </xf>
    <xf borderId="0" fillId="0" fontId="12" numFmtId="0" xfId="0" applyAlignment="1" applyFont="1">
      <alignment horizontal="center" shrinkToFit="0" vertical="center" wrapText="1"/>
    </xf>
    <xf borderId="0" fillId="0" fontId="10" numFmtId="164" xfId="0" applyAlignment="1" applyFont="1" applyNumberFormat="1">
      <alignment horizontal="center" vertical="center"/>
    </xf>
    <xf borderId="10" fillId="6" fontId="15" numFmtId="0" xfId="0" applyAlignment="1" applyBorder="1" applyFont="1">
      <alignment horizontal="center" shrinkToFit="0" wrapText="1"/>
    </xf>
    <xf borderId="10" fillId="0" fontId="4" numFmtId="0" xfId="0" applyAlignment="1" applyBorder="1" applyFont="1">
      <alignment readingOrder="0" shrinkToFit="0" vertical="bottom" wrapText="1"/>
    </xf>
    <xf borderId="10" fillId="4" fontId="16" numFmtId="164" xfId="0" applyAlignment="1" applyBorder="1" applyFont="1" applyNumberFormat="1">
      <alignment horizontal="center" shrinkToFit="0" wrapText="1"/>
    </xf>
    <xf borderId="10" fillId="0" fontId="4" numFmtId="0" xfId="0" applyAlignment="1" applyBorder="1" applyFont="1">
      <alignment shrinkToFit="0" vertical="bottom" wrapText="1"/>
    </xf>
    <xf borderId="10" fillId="4" fontId="16" numFmtId="0" xfId="0" applyAlignment="1" applyBorder="1" applyFont="1">
      <alignment shrinkToFit="0" wrapText="1"/>
    </xf>
    <xf borderId="0" fillId="0" fontId="8" numFmtId="0" xfId="0" applyAlignment="1" applyFont="1">
      <alignment horizontal="center" shrinkToFit="0" wrapText="1"/>
    </xf>
    <xf borderId="10" fillId="0" fontId="4" numFmtId="0" xfId="0" applyAlignment="1" applyBorder="1" applyFont="1">
      <alignment shrinkToFit="0" wrapText="1"/>
    </xf>
    <xf borderId="0" fillId="0" fontId="17" numFmtId="0" xfId="0" applyFont="1"/>
    <xf borderId="0" fillId="0" fontId="18" numFmtId="0" xfId="0" applyFont="1"/>
    <xf borderId="10" fillId="4" fontId="16" numFmtId="0" xfId="0" applyAlignment="1" applyBorder="1" applyFont="1">
      <alignment readingOrder="0" shrinkToFit="0" wrapText="1"/>
    </xf>
    <xf borderId="10" fillId="0" fontId="4" numFmtId="0" xfId="0" applyAlignment="1" applyBorder="1" applyFont="1">
      <alignment readingOrder="0" shrinkToFit="0" wrapText="1"/>
    </xf>
    <xf borderId="10" fillId="0" fontId="4" numFmtId="0" xfId="0" applyAlignment="1" applyBorder="1" applyFont="1">
      <alignment shrinkToFit="0" wrapText="1"/>
    </xf>
    <xf borderId="10" fillId="4" fontId="9" numFmtId="0" xfId="0" applyAlignment="1" applyBorder="1" applyFont="1">
      <alignment horizontal="center" shrinkToFit="0" vertical="center" wrapText="1"/>
    </xf>
    <xf borderId="10" fillId="4" fontId="9" numFmtId="165" xfId="0" applyAlignment="1" applyBorder="1" applyFont="1" applyNumberFormat="1">
      <alignment horizontal="center" vertical="center"/>
    </xf>
    <xf borderId="10" fillId="4" fontId="9" numFmtId="0" xfId="0" applyAlignment="1" applyBorder="1" applyFont="1">
      <alignment horizontal="center" readingOrder="0" shrinkToFit="0" vertical="center" wrapText="1"/>
    </xf>
    <xf borderId="10" fillId="0" fontId="9" numFmtId="0" xfId="0" applyAlignment="1" applyBorder="1" applyFont="1">
      <alignment horizontal="center" readingOrder="0" vertical="center"/>
    </xf>
    <xf borderId="10" fillId="6" fontId="15" numFmtId="0" xfId="0" applyAlignment="1" applyBorder="1" applyFont="1">
      <alignment shrinkToFit="0" vertical="bottom" wrapText="1"/>
    </xf>
    <xf borderId="10" fillId="6" fontId="15" numFmtId="164" xfId="0" applyAlignment="1" applyBorder="1" applyFont="1" applyNumberFormat="1">
      <alignment horizontal="center" shrinkToFit="0" wrapText="1"/>
    </xf>
    <xf borderId="10" fillId="4" fontId="9" numFmtId="0" xfId="0" applyAlignment="1" applyBorder="1" applyFont="1">
      <alignment horizontal="center" readingOrder="0" vertical="center"/>
    </xf>
    <xf borderId="0" fillId="0" fontId="19" numFmtId="0" xfId="0" applyFont="1"/>
    <xf borderId="10" fillId="4" fontId="9" numFmtId="165" xfId="0" applyAlignment="1" applyBorder="1" applyFont="1" applyNumberFormat="1">
      <alignment horizontal="center" readingOrder="0" vertical="center"/>
    </xf>
    <xf borderId="10" fillId="4" fontId="9" numFmtId="165" xfId="0" applyAlignment="1" applyBorder="1" applyFont="1" applyNumberFormat="1">
      <alignment horizontal="center" shrinkToFit="0" vertical="center" wrapText="1"/>
    </xf>
    <xf borderId="10" fillId="4" fontId="10" numFmtId="165" xfId="0" applyAlignment="1" applyBorder="1" applyFont="1" applyNumberFormat="1">
      <alignment horizontal="center" shrinkToFit="0" vertical="center" wrapText="1"/>
    </xf>
    <xf borderId="13" fillId="0" fontId="10" numFmtId="0" xfId="0" applyAlignment="1" applyBorder="1" applyFont="1">
      <alignment horizontal="right"/>
    </xf>
    <xf borderId="10" fillId="4" fontId="20" numFmtId="0" xfId="0" applyAlignment="1" applyBorder="1" applyFont="1">
      <alignment horizontal="center" readingOrder="0" shrinkToFit="0" vertical="center" wrapText="1"/>
    </xf>
    <xf borderId="10" fillId="0" fontId="9" numFmtId="0" xfId="0" applyAlignment="1" applyBorder="1" applyFont="1">
      <alignment horizontal="center" readingOrder="0" shrinkToFit="0" vertical="center" wrapText="1"/>
    </xf>
    <xf borderId="10" fillId="0" fontId="9" numFmtId="164" xfId="0" applyAlignment="1" applyBorder="1" applyFont="1" applyNumberFormat="1">
      <alignment horizontal="center" readingOrder="0" vertical="center"/>
    </xf>
    <xf borderId="14" fillId="0" fontId="10" numFmtId="0" xfId="0" applyAlignment="1" applyBorder="1" applyFont="1">
      <alignment shrinkToFit="0" wrapText="1"/>
    </xf>
    <xf borderId="15" fillId="0" fontId="10" numFmtId="0" xfId="0" applyAlignment="1" applyBorder="1" applyFont="1">
      <alignment horizontal="center"/>
    </xf>
    <xf borderId="16" fillId="0" fontId="12" numFmtId="164" xfId="0" applyAlignment="1" applyBorder="1" applyFont="1" applyNumberFormat="1">
      <alignment horizontal="center" vertical="center"/>
    </xf>
    <xf borderId="17" fillId="4" fontId="10" numFmtId="0" xfId="0" applyAlignment="1" applyBorder="1" applyFont="1">
      <alignment horizontal="center" vertical="center"/>
    </xf>
    <xf borderId="10" fillId="0" fontId="10" numFmtId="0" xfId="0" applyAlignment="1" applyBorder="1" applyFont="1">
      <alignment horizontal="center" readingOrder="0" shrinkToFit="0" vertical="center" wrapText="1"/>
    </xf>
    <xf borderId="0" fillId="0" fontId="10" numFmtId="0" xfId="0" applyAlignment="1" applyFont="1">
      <alignment horizontal="center" shrinkToFit="0" vertical="center" wrapText="1"/>
    </xf>
    <xf borderId="10" fillId="0" fontId="20" numFmtId="0" xfId="0" applyAlignment="1" applyBorder="1" applyFont="1">
      <alignment horizontal="center" vertical="center"/>
    </xf>
    <xf borderId="18" fillId="0" fontId="4" numFmtId="0" xfId="0" applyBorder="1" applyFont="1"/>
    <xf borderId="10" fillId="4" fontId="10" numFmtId="165" xfId="0" applyAlignment="1" applyBorder="1" applyFont="1" applyNumberFormat="1">
      <alignment horizontal="center" readingOrder="0" shrinkToFit="0" vertical="center" wrapText="1"/>
    </xf>
    <xf borderId="10" fillId="5" fontId="9" numFmtId="0" xfId="0" applyAlignment="1" applyBorder="1" applyFont="1">
      <alignment horizontal="center" readingOrder="0" vertical="center"/>
    </xf>
    <xf borderId="18" fillId="4" fontId="4" numFmtId="0" xfId="0" applyBorder="1" applyFont="1"/>
    <xf borderId="0" fillId="4" fontId="10" numFmtId="0" xfId="0" applyAlignment="1" applyFont="1">
      <alignment horizontal="right" shrinkToFit="0" vertical="center" wrapText="1"/>
    </xf>
    <xf borderId="19" fillId="4" fontId="12" numFmtId="165" xfId="0" applyAlignment="1" applyBorder="1" applyFont="1" applyNumberFormat="1">
      <alignment horizontal="center" shrinkToFit="0" vertical="center" wrapText="1"/>
    </xf>
    <xf borderId="15" fillId="4" fontId="10" numFmtId="0" xfId="0" applyAlignment="1" applyBorder="1" applyFont="1">
      <alignment horizontal="center" shrinkToFit="0" vertical="center" wrapText="1"/>
    </xf>
    <xf borderId="20" fillId="0" fontId="10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vertical="center"/>
    </xf>
    <xf borderId="0" fillId="0" fontId="10" numFmtId="0" xfId="0" applyAlignment="1" applyFont="1">
      <alignment horizontal="center"/>
    </xf>
    <xf borderId="14" fillId="4" fontId="10" numFmtId="0" xfId="0" applyAlignment="1" applyBorder="1" applyFont="1">
      <alignment horizontal="left" shrinkToFit="0" vertical="center" wrapText="1"/>
    </xf>
    <xf borderId="15" fillId="4" fontId="10" numFmtId="165" xfId="0" applyAlignment="1" applyBorder="1" applyFont="1" applyNumberFormat="1">
      <alignment horizontal="center" shrinkToFit="0" vertical="center" wrapText="1"/>
    </xf>
    <xf borderId="21" fillId="4" fontId="10" numFmtId="0" xfId="0" applyAlignment="1" applyBorder="1" applyFont="1">
      <alignment horizontal="center" readingOrder="0" shrinkToFit="0" wrapText="1"/>
    </xf>
    <xf borderId="15" fillId="4" fontId="12" numFmtId="165" xfId="0" applyAlignment="1" applyBorder="1" applyFont="1" applyNumberFormat="1">
      <alignment horizontal="center" shrinkToFit="0" vertical="center" wrapText="1"/>
    </xf>
    <xf borderId="21" fillId="4" fontId="10" numFmtId="0" xfId="0" applyAlignment="1" applyBorder="1" applyFont="1">
      <alignment horizontal="center" shrinkToFit="0" wrapText="1"/>
    </xf>
    <xf borderId="0" fillId="0" fontId="10" numFmtId="0" xfId="0" applyFont="1"/>
    <xf borderId="14" fillId="0" fontId="10" numFmtId="0" xfId="0" applyAlignment="1" applyBorder="1" applyFont="1">
      <alignment horizontal="left" shrinkToFit="0" vertical="center" wrapText="1"/>
    </xf>
    <xf borderId="15" fillId="0" fontId="10" numFmtId="0" xfId="0" applyAlignment="1" applyBorder="1" applyFont="1">
      <alignment horizontal="center" shrinkToFit="0" vertical="center" wrapText="1"/>
    </xf>
    <xf borderId="15" fillId="0" fontId="10" numFmtId="165" xfId="0" applyAlignment="1" applyBorder="1" applyFont="1" applyNumberFormat="1">
      <alignment horizontal="center" shrinkToFit="0" vertical="center" wrapText="1"/>
    </xf>
    <xf borderId="20" fillId="0" fontId="10" numFmtId="0" xfId="0" applyAlignment="1" applyBorder="1" applyFont="1">
      <alignment horizontal="center" readingOrder="0" shrinkToFit="0" vertical="center" wrapText="1"/>
    </xf>
    <xf borderId="10" fillId="0" fontId="4" numFmtId="166" xfId="0" applyBorder="1" applyFont="1" applyNumberFormat="1"/>
    <xf borderId="0" fillId="0" fontId="16" numFmtId="0" xfId="0" applyAlignment="1" applyFont="1">
      <alignment horizontal="center" vertical="center"/>
    </xf>
    <xf borderId="0" fillId="0" fontId="16" numFmtId="0" xfId="0" applyFont="1"/>
  </cellXfs>
  <cellStyles count="1">
    <cellStyle xfId="0" name="Normal" builtinId="0"/>
  </cellStyles>
  <dxfs count="2"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757575"/>
                </a:solidFill>
                <a:latin typeface="Arial"/>
              </a:defRPr>
            </a:pPr>
            <a:r>
              <a:rPr b="1" i="0" sz="1400">
                <a:solidFill>
                  <a:srgbClr val="757575"/>
                </a:solidFill>
                <a:latin typeface="Arial"/>
              </a:rPr>
              <a:t>FONTES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v>VALOR</c:v>
          </c:tx>
          <c:spPr>
            <a:solidFill>
              <a:srgbClr val="5899D4"/>
            </a:solidFill>
            <a:ln cmpd="sng">
              <a:solidFill>
                <a:srgbClr val="000000"/>
              </a:solidFill>
            </a:ln>
          </c:spPr>
          <c:cat>
            <c:strRef>
              <c:f>'JANAINA LIMA'!$S$7:$S$9</c:f>
            </c:strRef>
          </c:cat>
          <c:val>
            <c:numRef>
              <c:f>'JANAINA LIMA'!$T$7:$T$9</c:f>
              <c:numCache/>
            </c:numRef>
          </c:val>
        </c:ser>
        <c:overlap val="100"/>
        <c:axId val="752322841"/>
        <c:axId val="808586256"/>
      </c:barChart>
      <c:catAx>
        <c:axId val="7523228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808586256"/>
      </c:catAx>
      <c:valAx>
        <c:axId val="8085862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752322841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400">
                <a:solidFill>
                  <a:srgbClr val="666666"/>
                </a:solidFill>
                <a:latin typeface="Arial"/>
              </a:defRPr>
            </a:pPr>
            <a:r>
              <a:rPr b="1" sz="1400">
                <a:solidFill>
                  <a:srgbClr val="666666"/>
                </a:solidFill>
                <a:latin typeface="Arial"/>
              </a:rPr>
              <a:t>TIPOS DE DESPESA</a:t>
            </a:r>
          </a:p>
        </c:rich>
      </c:tx>
      <c:overlay val="0"/>
    </c:title>
    <c:view3D>
      <c:rotX val="15"/>
      <c:rotY val="20"/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82B633"/>
            </a:solidFill>
            <a:ln cmpd="sng">
              <a:solidFill>
                <a:srgbClr val="000000"/>
              </a:solidFill>
            </a:ln>
          </c:spPr>
          <c:cat>
            <c:strRef>
              <c:f>'JANAINA LIMA'!$S$13:$S$41</c:f>
            </c:strRef>
          </c:cat>
          <c:val>
            <c:numRef>
              <c:f>'JANAINA LIMA'!$T$13:$T$41</c:f>
              <c:numCache/>
            </c:numRef>
          </c:val>
        </c:ser>
        <c:axId val="322915636"/>
        <c:axId val="2060090081"/>
      </c:bar3DChart>
      <c:catAx>
        <c:axId val="3229156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300">
                <a:solidFill>
                  <a:srgbClr val="000000"/>
                </a:solidFill>
                <a:latin typeface="Arial"/>
              </a:defRPr>
            </a:pPr>
          </a:p>
        </c:txPr>
        <c:crossAx val="2060090081"/>
      </c:catAx>
      <c:valAx>
        <c:axId val="20600900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Arial"/>
              </a:defRPr>
            </a:pPr>
          </a:p>
        </c:txPr>
        <c:crossAx val="322915636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142875</xdr:colOff>
      <xdr:row>3</xdr:row>
      <xdr:rowOff>352425</xdr:rowOff>
    </xdr:from>
    <xdr:ext cx="4638675" cy="267652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142875</xdr:colOff>
      <xdr:row>12</xdr:row>
      <xdr:rowOff>190500</xdr:rowOff>
    </xdr:from>
    <xdr:ext cx="4638675" cy="2343150"/>
    <xdr:graphicFrame>
      <xdr:nvGraphicFramePr>
        <xdr:cNvPr id="2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285750</xdr:colOff>
      <xdr:row>0</xdr:row>
      <xdr:rowOff>47625</xdr:rowOff>
    </xdr:from>
    <xdr:ext cx="1524000" cy="1352550"/>
    <xdr:pic>
      <xdr:nvPicPr>
        <xdr:cNvPr id="0" name="image1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75"/>
  <cols>
    <col customWidth="1" min="1" max="1" width="28.0"/>
    <col customWidth="1" min="2" max="2" width="2.0"/>
    <col customWidth="1" min="3" max="3" width="35.0"/>
    <col customWidth="1" min="4" max="4" width="22.57"/>
    <col customWidth="1" min="5" max="5" width="15.57"/>
    <col customWidth="1" min="6" max="6" width="20.86"/>
    <col customWidth="1" min="7" max="7" width="2.0"/>
    <col customWidth="1" min="8" max="8" width="44.43"/>
    <col customWidth="1" min="9" max="9" width="22.57"/>
    <col customWidth="1" min="10" max="10" width="16.57"/>
    <col customWidth="1" min="11" max="11" width="30.57"/>
    <col customWidth="1" min="12" max="12" width="33.43"/>
    <col customWidth="1" min="13" max="13" width="26.0"/>
    <col customWidth="1" min="14" max="14" width="16.0"/>
    <col customWidth="1" min="15" max="15" width="2.86"/>
    <col customWidth="1" min="16" max="16" width="59.43"/>
    <col customWidth="1" min="17" max="18" width="9.86"/>
    <col customWidth="1" min="19" max="19" width="16.29"/>
    <col customWidth="1" min="20" max="20" width="18.0"/>
    <col customWidth="1" min="21" max="26" width="9.86"/>
  </cols>
  <sheetData>
    <row r="1" ht="13.5" customHeight="1">
      <c r="C1" s="1" t="s">
        <v>0</v>
      </c>
      <c r="D1" s="2"/>
      <c r="E1" s="2"/>
      <c r="F1" s="3"/>
      <c r="H1" s="4" t="s">
        <v>1</v>
      </c>
      <c r="I1" s="2"/>
      <c r="J1" s="2"/>
      <c r="K1" s="2"/>
      <c r="L1" s="2"/>
      <c r="M1" s="2"/>
      <c r="N1" s="3"/>
      <c r="P1" s="5"/>
      <c r="Q1" s="6"/>
      <c r="R1" s="6"/>
      <c r="S1" s="6"/>
      <c r="T1" s="6"/>
    </row>
    <row r="2" ht="13.5" customHeight="1">
      <c r="C2" s="7" t="s">
        <v>2</v>
      </c>
      <c r="D2" s="8"/>
      <c r="E2" s="8"/>
      <c r="F2" s="9"/>
      <c r="H2" s="10" t="s">
        <v>3</v>
      </c>
      <c r="I2" s="8"/>
      <c r="J2" s="8"/>
      <c r="K2" s="8"/>
      <c r="L2" s="8"/>
      <c r="M2" s="8"/>
      <c r="N2" s="9"/>
      <c r="P2" s="5"/>
      <c r="Q2" s="6"/>
      <c r="R2" s="6"/>
      <c r="S2" s="6"/>
      <c r="T2" s="6"/>
    </row>
    <row r="3" ht="13.5" customHeight="1">
      <c r="C3" s="11" t="s">
        <v>4</v>
      </c>
      <c r="D3" s="12" t="s">
        <v>5</v>
      </c>
      <c r="E3" s="12" t="s">
        <v>6</v>
      </c>
      <c r="F3" s="13" t="s">
        <v>7</v>
      </c>
      <c r="H3" s="14" t="s">
        <v>8</v>
      </c>
      <c r="I3" s="15" t="s">
        <v>5</v>
      </c>
      <c r="J3" s="15" t="s">
        <v>6</v>
      </c>
      <c r="K3" s="15" t="s">
        <v>9</v>
      </c>
      <c r="L3" s="16" t="s">
        <v>10</v>
      </c>
      <c r="M3" s="17" t="s">
        <v>11</v>
      </c>
      <c r="N3" s="18" t="s">
        <v>12</v>
      </c>
      <c r="P3" s="5"/>
      <c r="Q3" s="6"/>
      <c r="R3" s="19"/>
      <c r="S3" s="6"/>
      <c r="T3" s="6"/>
    </row>
    <row r="4" ht="13.5" customHeight="1">
      <c r="C4" s="20" t="s">
        <v>13</v>
      </c>
      <c r="D4" s="21" t="s">
        <v>14</v>
      </c>
      <c r="E4" s="22">
        <v>98000.0</v>
      </c>
      <c r="F4" s="23" t="s">
        <v>15</v>
      </c>
      <c r="H4" s="24" t="s">
        <v>16</v>
      </c>
      <c r="I4" s="25" t="s">
        <v>17</v>
      </c>
      <c r="J4" s="26">
        <v>1000.0</v>
      </c>
      <c r="K4" s="27" t="s">
        <v>18</v>
      </c>
      <c r="L4" s="28" t="s">
        <v>19</v>
      </c>
      <c r="M4" s="29" t="s">
        <v>20</v>
      </c>
      <c r="N4" s="30" t="s">
        <v>21</v>
      </c>
      <c r="P4" s="6"/>
      <c r="Q4" s="6"/>
      <c r="R4" s="6"/>
      <c r="S4" s="6"/>
      <c r="T4" s="6"/>
    </row>
    <row r="5" ht="27.0" customHeight="1">
      <c r="C5" s="20" t="s">
        <v>22</v>
      </c>
      <c r="D5" s="21" t="s">
        <v>23</v>
      </c>
      <c r="E5" s="22">
        <v>49000.0</v>
      </c>
      <c r="F5" s="23" t="s">
        <v>15</v>
      </c>
      <c r="H5" s="24" t="s">
        <v>16</v>
      </c>
      <c r="I5" s="25" t="s">
        <v>17</v>
      </c>
      <c r="J5" s="26">
        <v>2514.35</v>
      </c>
      <c r="K5" s="27" t="s">
        <v>18</v>
      </c>
      <c r="L5" s="28" t="s">
        <v>24</v>
      </c>
      <c r="M5" s="29" t="s">
        <v>20</v>
      </c>
      <c r="N5" s="30" t="s">
        <v>21</v>
      </c>
      <c r="P5" s="6"/>
      <c r="Q5" s="6"/>
      <c r="R5" s="31"/>
      <c r="S5" s="32" t="s">
        <v>7</v>
      </c>
      <c r="T5" s="33" t="s">
        <v>6</v>
      </c>
    </row>
    <row r="6" ht="13.5" customHeight="1">
      <c r="A6" s="34"/>
      <c r="C6" s="20" t="s">
        <v>25</v>
      </c>
      <c r="D6" s="21" t="s">
        <v>26</v>
      </c>
      <c r="E6" s="22">
        <v>40000.0</v>
      </c>
      <c r="F6" s="23" t="s">
        <v>15</v>
      </c>
      <c r="H6" s="24" t="s">
        <v>16</v>
      </c>
      <c r="I6" s="25" t="s">
        <v>17</v>
      </c>
      <c r="J6" s="26">
        <v>32146.25</v>
      </c>
      <c r="K6" s="27" t="s">
        <v>18</v>
      </c>
      <c r="L6" s="28" t="s">
        <v>19</v>
      </c>
      <c r="M6" s="29" t="s">
        <v>20</v>
      </c>
      <c r="N6" s="30" t="s">
        <v>21</v>
      </c>
      <c r="P6" s="6"/>
      <c r="Q6" s="6"/>
      <c r="R6" s="6"/>
      <c r="S6" s="35" t="s">
        <v>27</v>
      </c>
      <c r="T6" s="36">
        <f t="shared" ref="T6:T9" si="1">SUMPRODUCT(($F$4:$F$153=S6)*($E$4:$E$153))</f>
        <v>0</v>
      </c>
    </row>
    <row r="7" ht="13.5" customHeight="1">
      <c r="A7" s="37"/>
      <c r="C7" s="20" t="s">
        <v>28</v>
      </c>
      <c r="D7" s="21" t="s">
        <v>29</v>
      </c>
      <c r="E7" s="22">
        <v>40000.0</v>
      </c>
      <c r="F7" s="23" t="s">
        <v>15</v>
      </c>
      <c r="H7" s="24" t="s">
        <v>16</v>
      </c>
      <c r="I7" s="25" t="s">
        <v>17</v>
      </c>
      <c r="J7" s="26">
        <v>23000.0</v>
      </c>
      <c r="K7" s="27" t="s">
        <v>18</v>
      </c>
      <c r="L7" s="28" t="s">
        <v>19</v>
      </c>
      <c r="M7" s="29" t="s">
        <v>20</v>
      </c>
      <c r="N7" s="30" t="s">
        <v>21</v>
      </c>
      <c r="P7" s="6"/>
      <c r="Q7" s="6"/>
      <c r="R7" s="6"/>
      <c r="S7" s="35" t="s">
        <v>30</v>
      </c>
      <c r="T7" s="36">
        <f t="shared" si="1"/>
        <v>0</v>
      </c>
    </row>
    <row r="8" ht="13.5" customHeight="1">
      <c r="A8" s="38"/>
      <c r="C8" s="20" t="s">
        <v>31</v>
      </c>
      <c r="D8" s="21" t="s">
        <v>32</v>
      </c>
      <c r="E8" s="22">
        <v>30000.0</v>
      </c>
      <c r="F8" s="23" t="s">
        <v>15</v>
      </c>
      <c r="H8" s="24" t="s">
        <v>16</v>
      </c>
      <c r="I8" s="25" t="s">
        <v>17</v>
      </c>
      <c r="J8" s="26">
        <v>22485.65</v>
      </c>
      <c r="K8" s="27" t="s">
        <v>18</v>
      </c>
      <c r="L8" s="28" t="s">
        <v>19</v>
      </c>
      <c r="M8" s="39" t="s">
        <v>33</v>
      </c>
      <c r="N8" s="30" t="s">
        <v>21</v>
      </c>
      <c r="P8" s="6"/>
      <c r="Q8" s="6"/>
      <c r="R8" s="6"/>
      <c r="S8" s="35" t="s">
        <v>15</v>
      </c>
      <c r="T8" s="36">
        <f t="shared" si="1"/>
        <v>964237.48</v>
      </c>
    </row>
    <row r="9" ht="13.5" customHeight="1">
      <c r="A9" s="40"/>
      <c r="C9" s="20" t="s">
        <v>34</v>
      </c>
      <c r="D9" s="21" t="s">
        <v>35</v>
      </c>
      <c r="E9" s="22">
        <v>30000.0</v>
      </c>
      <c r="F9" s="23" t="s">
        <v>15</v>
      </c>
      <c r="H9" s="24" t="s">
        <v>16</v>
      </c>
      <c r="I9" s="25" t="s">
        <v>17</v>
      </c>
      <c r="J9" s="26">
        <v>2577.93</v>
      </c>
      <c r="K9" s="27" t="s">
        <v>18</v>
      </c>
      <c r="L9" s="28" t="s">
        <v>19</v>
      </c>
      <c r="M9" s="29" t="s">
        <v>20</v>
      </c>
      <c r="N9" s="30" t="s">
        <v>21</v>
      </c>
      <c r="P9" s="6"/>
      <c r="Q9" s="6"/>
      <c r="R9" s="6"/>
      <c r="S9" s="35" t="s">
        <v>36</v>
      </c>
      <c r="T9" s="36">
        <f t="shared" si="1"/>
        <v>0</v>
      </c>
    </row>
    <row r="10" ht="13.5" customHeight="1">
      <c r="A10" s="34" t="s">
        <v>37</v>
      </c>
      <c r="C10" s="20" t="s">
        <v>38</v>
      </c>
      <c r="D10" s="21" t="s">
        <v>39</v>
      </c>
      <c r="E10" s="22">
        <v>30000.0</v>
      </c>
      <c r="F10" s="23" t="s">
        <v>15</v>
      </c>
      <c r="H10" s="24" t="s">
        <v>16</v>
      </c>
      <c r="I10" s="25" t="s">
        <v>17</v>
      </c>
      <c r="J10" s="26">
        <v>24353.75</v>
      </c>
      <c r="K10" s="27" t="s">
        <v>18</v>
      </c>
      <c r="L10" s="28" t="s">
        <v>19</v>
      </c>
      <c r="M10" s="29" t="s">
        <v>20</v>
      </c>
      <c r="N10" s="30" t="s">
        <v>21</v>
      </c>
      <c r="P10" s="6"/>
      <c r="Q10" s="6"/>
      <c r="R10" s="6"/>
      <c r="S10" s="41" t="s">
        <v>40</v>
      </c>
      <c r="T10" s="42">
        <f>SUM(T6:T9)</f>
        <v>964237.48</v>
      </c>
    </row>
    <row r="11" ht="13.5" customHeight="1">
      <c r="A11" s="37" t="s">
        <v>41</v>
      </c>
      <c r="C11" s="20" t="s">
        <v>42</v>
      </c>
      <c r="D11" s="21" t="s">
        <v>43</v>
      </c>
      <c r="E11" s="22">
        <v>30000.0</v>
      </c>
      <c r="F11" s="23" t="s">
        <v>15</v>
      </c>
      <c r="H11" s="24" t="s">
        <v>16</v>
      </c>
      <c r="I11" s="25" t="s">
        <v>17</v>
      </c>
      <c r="J11" s="26">
        <v>25422.07</v>
      </c>
      <c r="K11" s="27" t="s">
        <v>18</v>
      </c>
      <c r="L11" s="28" t="s">
        <v>19</v>
      </c>
      <c r="M11" s="29" t="s">
        <v>20</v>
      </c>
      <c r="N11" s="30" t="s">
        <v>21</v>
      </c>
      <c r="P11" s="6"/>
      <c r="Q11" s="6"/>
      <c r="R11" s="6"/>
      <c r="S11" s="43"/>
      <c r="T11" s="44"/>
    </row>
    <row r="12" ht="13.5" customHeight="1">
      <c r="A12" s="38" t="s">
        <v>44</v>
      </c>
      <c r="C12" s="20" t="s">
        <v>45</v>
      </c>
      <c r="D12" s="21" t="s">
        <v>46</v>
      </c>
      <c r="E12" s="22">
        <v>25000.0</v>
      </c>
      <c r="F12" s="23" t="s">
        <v>15</v>
      </c>
      <c r="H12" s="24" t="s">
        <v>47</v>
      </c>
      <c r="I12" s="25" t="s">
        <v>48</v>
      </c>
      <c r="J12" s="26">
        <f>3873.68+3387</f>
        <v>7260.68</v>
      </c>
      <c r="K12" s="27" t="s">
        <v>49</v>
      </c>
      <c r="L12" s="28" t="s">
        <v>50</v>
      </c>
      <c r="M12" s="29" t="s">
        <v>20</v>
      </c>
      <c r="N12" s="30" t="s">
        <v>21</v>
      </c>
      <c r="P12" s="6"/>
      <c r="Q12" s="6"/>
      <c r="R12" s="6"/>
      <c r="S12" s="45" t="s">
        <v>9</v>
      </c>
      <c r="T12" s="45" t="s">
        <v>6</v>
      </c>
    </row>
    <row r="13" ht="13.5" customHeight="1">
      <c r="A13" s="40"/>
      <c r="C13" s="20"/>
      <c r="D13" s="21"/>
      <c r="E13" s="22"/>
      <c r="F13" s="23"/>
      <c r="H13" s="24"/>
      <c r="I13" s="25"/>
      <c r="J13" s="26"/>
      <c r="K13" s="27"/>
      <c r="L13" s="28"/>
      <c r="M13" s="29"/>
      <c r="N13" s="30"/>
      <c r="P13" s="6"/>
      <c r="Q13" s="6"/>
      <c r="R13" s="6"/>
      <c r="S13" s="46" t="s">
        <v>51</v>
      </c>
      <c r="T13" s="47">
        <f t="shared" ref="T13:T18" si="2">SUMPRODUCT(($K$4:$K$336=S13)*($J$4:$J$336))</f>
        <v>3653.53</v>
      </c>
    </row>
    <row r="14" ht="13.5" customHeight="1">
      <c r="A14" s="40" t="s">
        <v>52</v>
      </c>
      <c r="C14" s="20" t="s">
        <v>53</v>
      </c>
      <c r="D14" s="21" t="s">
        <v>54</v>
      </c>
      <c r="E14" s="22">
        <v>25000.0</v>
      </c>
      <c r="F14" s="23" t="s">
        <v>15</v>
      </c>
      <c r="H14" s="24" t="s">
        <v>47</v>
      </c>
      <c r="I14" s="25" t="s">
        <v>48</v>
      </c>
      <c r="J14" s="26">
        <v>229.73</v>
      </c>
      <c r="K14" s="27" t="s">
        <v>55</v>
      </c>
      <c r="L14" s="28" t="s">
        <v>56</v>
      </c>
      <c r="M14" s="29" t="s">
        <v>20</v>
      </c>
      <c r="N14" s="30" t="s">
        <v>21</v>
      </c>
      <c r="P14" s="6"/>
      <c r="Q14" s="6"/>
      <c r="R14" s="6"/>
      <c r="S14" s="48" t="s">
        <v>57</v>
      </c>
      <c r="T14" s="47">
        <f t="shared" si="2"/>
        <v>0</v>
      </c>
    </row>
    <row r="15" ht="13.5" customHeight="1">
      <c r="A15" s="40"/>
      <c r="C15" s="20" t="s">
        <v>58</v>
      </c>
      <c r="D15" s="21" t="s">
        <v>59</v>
      </c>
      <c r="E15" s="22">
        <v>25000.0</v>
      </c>
      <c r="F15" s="23" t="s">
        <v>15</v>
      </c>
      <c r="H15" s="24" t="s">
        <v>47</v>
      </c>
      <c r="I15" s="25" t="s">
        <v>48</v>
      </c>
      <c r="J15" s="26">
        <v>4495.0</v>
      </c>
      <c r="K15" s="27" t="s">
        <v>55</v>
      </c>
      <c r="L15" s="28" t="s">
        <v>60</v>
      </c>
      <c r="M15" s="29" t="s">
        <v>20</v>
      </c>
      <c r="N15" s="30" t="s">
        <v>21</v>
      </c>
      <c r="P15" s="6"/>
      <c r="Q15" s="6"/>
      <c r="R15" s="6"/>
      <c r="S15" s="49" t="s">
        <v>61</v>
      </c>
      <c r="T15" s="47">
        <f t="shared" si="2"/>
        <v>507.5</v>
      </c>
    </row>
    <row r="16" ht="13.5" customHeight="1">
      <c r="A16" s="6"/>
      <c r="C16" s="20" t="s">
        <v>62</v>
      </c>
      <c r="D16" s="21" t="s">
        <v>63</v>
      </c>
      <c r="E16" s="22">
        <v>25000.0</v>
      </c>
      <c r="F16" s="23" t="s">
        <v>15</v>
      </c>
      <c r="H16" s="24" t="s">
        <v>47</v>
      </c>
      <c r="I16" s="25" t="s">
        <v>48</v>
      </c>
      <c r="J16" s="26">
        <v>819.0</v>
      </c>
      <c r="K16" s="27" t="s">
        <v>55</v>
      </c>
      <c r="L16" s="28" t="s">
        <v>60</v>
      </c>
      <c r="M16" s="29" t="s">
        <v>20</v>
      </c>
      <c r="N16" s="30" t="s">
        <v>21</v>
      </c>
      <c r="P16" s="6"/>
      <c r="Q16" s="6"/>
      <c r="R16" s="6"/>
      <c r="S16" s="49" t="s">
        <v>64</v>
      </c>
      <c r="T16" s="47">
        <f t="shared" si="2"/>
        <v>97956.6</v>
      </c>
    </row>
    <row r="17" ht="13.5" customHeight="1">
      <c r="A17" s="50"/>
      <c r="C17" s="20" t="s">
        <v>65</v>
      </c>
      <c r="D17" s="21" t="s">
        <v>66</v>
      </c>
      <c r="E17" s="22">
        <v>24000.0</v>
      </c>
      <c r="F17" s="23" t="s">
        <v>15</v>
      </c>
      <c r="H17" s="24" t="s">
        <v>47</v>
      </c>
      <c r="I17" s="25" t="s">
        <v>48</v>
      </c>
      <c r="J17" s="26">
        <v>6839.5</v>
      </c>
      <c r="K17" s="27" t="s">
        <v>67</v>
      </c>
      <c r="L17" s="28" t="s">
        <v>68</v>
      </c>
      <c r="M17" s="29" t="s">
        <v>20</v>
      </c>
      <c r="N17" s="30" t="s">
        <v>21</v>
      </c>
      <c r="P17" s="6"/>
      <c r="Q17" s="6"/>
      <c r="R17" s="6"/>
      <c r="S17" s="49" t="s">
        <v>69</v>
      </c>
      <c r="T17" s="47">
        <f t="shared" si="2"/>
        <v>0</v>
      </c>
    </row>
    <row r="18" ht="13.5" customHeight="1">
      <c r="C18" s="20" t="s">
        <v>70</v>
      </c>
      <c r="D18" s="21" t="s">
        <v>71</v>
      </c>
      <c r="E18" s="22">
        <v>20200.0</v>
      </c>
      <c r="F18" s="23" t="s">
        <v>15</v>
      </c>
      <c r="H18" s="24" t="s">
        <v>47</v>
      </c>
      <c r="I18" s="25" t="s">
        <v>48</v>
      </c>
      <c r="J18" s="26">
        <v>520.0</v>
      </c>
      <c r="K18" s="27" t="s">
        <v>55</v>
      </c>
      <c r="L18" s="28" t="s">
        <v>72</v>
      </c>
      <c r="M18" s="29" t="s">
        <v>20</v>
      </c>
      <c r="N18" s="30" t="s">
        <v>21</v>
      </c>
      <c r="P18" s="6"/>
      <c r="Q18" s="6"/>
      <c r="R18" s="6"/>
      <c r="S18" s="49" t="s">
        <v>73</v>
      </c>
      <c r="T18" s="47">
        <f t="shared" si="2"/>
        <v>0</v>
      </c>
    </row>
    <row r="19" ht="13.5" customHeight="1">
      <c r="C19" s="20" t="s">
        <v>74</v>
      </c>
      <c r="D19" s="21" t="s">
        <v>75</v>
      </c>
      <c r="E19" s="22">
        <v>20000.0</v>
      </c>
      <c r="F19" s="23" t="s">
        <v>15</v>
      </c>
      <c r="H19" s="24" t="s">
        <v>47</v>
      </c>
      <c r="I19" s="25" t="s">
        <v>48</v>
      </c>
      <c r="J19" s="26">
        <v>5800.0</v>
      </c>
      <c r="K19" s="27" t="s">
        <v>55</v>
      </c>
      <c r="L19" s="28" t="s">
        <v>76</v>
      </c>
      <c r="M19" s="29" t="s">
        <v>20</v>
      </c>
      <c r="N19" s="30" t="s">
        <v>21</v>
      </c>
      <c r="P19" s="6"/>
      <c r="Q19" s="6"/>
      <c r="R19" s="6"/>
      <c r="S19" s="51" t="s">
        <v>77</v>
      </c>
      <c r="T19" s="47">
        <f>SUMPRODUCT(($K$4:$K$334=S19)*($J$4:$J$334))</f>
        <v>19242.62</v>
      </c>
    </row>
    <row r="20" ht="13.5" customHeight="1">
      <c r="A20" s="52"/>
      <c r="C20" s="20" t="s">
        <v>78</v>
      </c>
      <c r="D20" s="21" t="s">
        <v>79</v>
      </c>
      <c r="E20" s="22">
        <v>20000.0</v>
      </c>
      <c r="F20" s="23" t="s">
        <v>15</v>
      </c>
      <c r="H20" s="24" t="s">
        <v>47</v>
      </c>
      <c r="I20" s="25" t="s">
        <v>48</v>
      </c>
      <c r="J20" s="26">
        <v>14420.0</v>
      </c>
      <c r="K20" s="27" t="s">
        <v>55</v>
      </c>
      <c r="L20" s="28" t="s">
        <v>60</v>
      </c>
      <c r="M20" s="29" t="s">
        <v>20</v>
      </c>
      <c r="N20" s="30" t="s">
        <v>21</v>
      </c>
      <c r="P20" s="6"/>
      <c r="Q20" s="6"/>
      <c r="R20" s="6"/>
      <c r="S20" s="51" t="s">
        <v>80</v>
      </c>
      <c r="T20" s="47">
        <f t="shared" ref="T20:T41" si="3">SUMPRODUCT(($K$4:$K$336=S20)*($J$4:$J$336))</f>
        <v>0</v>
      </c>
    </row>
    <row r="21" ht="13.5" customHeight="1">
      <c r="A21" s="53"/>
      <c r="C21" s="20" t="s">
        <v>81</v>
      </c>
      <c r="D21" s="21" t="s">
        <v>82</v>
      </c>
      <c r="E21" s="22">
        <v>20000.0</v>
      </c>
      <c r="F21" s="23" t="s">
        <v>15</v>
      </c>
      <c r="H21" s="24" t="s">
        <v>47</v>
      </c>
      <c r="I21" s="25" t="s">
        <v>48</v>
      </c>
      <c r="J21" s="26">
        <v>3990.0</v>
      </c>
      <c r="K21" s="27" t="s">
        <v>55</v>
      </c>
      <c r="L21" s="28" t="s">
        <v>60</v>
      </c>
      <c r="M21" s="29" t="s">
        <v>20</v>
      </c>
      <c r="N21" s="30" t="s">
        <v>21</v>
      </c>
      <c r="P21" s="6"/>
      <c r="Q21" s="6"/>
      <c r="R21" s="6"/>
      <c r="S21" s="51" t="s">
        <v>83</v>
      </c>
      <c r="T21" s="47">
        <f t="shared" si="3"/>
        <v>0</v>
      </c>
    </row>
    <row r="22" ht="13.5" customHeight="1">
      <c r="A22" s="53"/>
      <c r="C22" s="20" t="s">
        <v>84</v>
      </c>
      <c r="D22" s="21" t="s">
        <v>85</v>
      </c>
      <c r="E22" s="22">
        <v>20000.0</v>
      </c>
      <c r="F22" s="23" t="s">
        <v>15</v>
      </c>
      <c r="H22" s="24" t="s">
        <v>47</v>
      </c>
      <c r="I22" s="25" t="s">
        <v>48</v>
      </c>
      <c r="J22" s="26">
        <v>249.9</v>
      </c>
      <c r="K22" s="27" t="s">
        <v>55</v>
      </c>
      <c r="L22" s="28" t="s">
        <v>86</v>
      </c>
      <c r="M22" s="29" t="s">
        <v>20</v>
      </c>
      <c r="N22" s="30" t="s">
        <v>21</v>
      </c>
      <c r="P22" s="6"/>
      <c r="Q22" s="6"/>
      <c r="R22" s="6"/>
      <c r="S22" s="51" t="s">
        <v>87</v>
      </c>
      <c r="T22" s="47">
        <f t="shared" si="3"/>
        <v>3397.72</v>
      </c>
    </row>
    <row r="23" ht="13.5" customHeight="1">
      <c r="C23" s="20" t="s">
        <v>88</v>
      </c>
      <c r="D23" s="21" t="s">
        <v>89</v>
      </c>
      <c r="E23" s="22">
        <v>20000.0</v>
      </c>
      <c r="F23" s="23" t="s">
        <v>15</v>
      </c>
      <c r="H23" s="24" t="s">
        <v>47</v>
      </c>
      <c r="I23" s="25" t="s">
        <v>48</v>
      </c>
      <c r="J23" s="26">
        <v>2272.0</v>
      </c>
      <c r="K23" s="27" t="s">
        <v>55</v>
      </c>
      <c r="L23" s="28" t="s">
        <v>60</v>
      </c>
      <c r="M23" s="29" t="s">
        <v>20</v>
      </c>
      <c r="N23" s="30" t="s">
        <v>21</v>
      </c>
      <c r="P23" s="6"/>
      <c r="Q23" s="6"/>
      <c r="R23" s="6"/>
      <c r="S23" s="51" t="s">
        <v>90</v>
      </c>
      <c r="T23" s="47">
        <f t="shared" si="3"/>
        <v>0</v>
      </c>
    </row>
    <row r="24" ht="13.5" customHeight="1">
      <c r="C24" s="20" t="s">
        <v>91</v>
      </c>
      <c r="D24" s="21" t="s">
        <v>92</v>
      </c>
      <c r="E24" s="22">
        <v>20000.0</v>
      </c>
      <c r="F24" s="23" t="s">
        <v>15</v>
      </c>
      <c r="H24" s="24" t="s">
        <v>47</v>
      </c>
      <c r="I24" s="25" t="s">
        <v>48</v>
      </c>
      <c r="J24" s="26">
        <v>2700.0</v>
      </c>
      <c r="K24" s="27" t="s">
        <v>49</v>
      </c>
      <c r="L24" s="28" t="s">
        <v>93</v>
      </c>
      <c r="M24" s="29" t="s">
        <v>20</v>
      </c>
      <c r="N24" s="30" t="s">
        <v>21</v>
      </c>
      <c r="P24" s="6"/>
      <c r="Q24" s="6"/>
      <c r="R24" s="6"/>
      <c r="S24" s="51" t="s">
        <v>94</v>
      </c>
      <c r="T24" s="47">
        <f t="shared" si="3"/>
        <v>0</v>
      </c>
    </row>
    <row r="25" ht="13.5" customHeight="1">
      <c r="C25" s="20" t="s">
        <v>95</v>
      </c>
      <c r="D25" s="21" t="s">
        <v>96</v>
      </c>
      <c r="E25" s="22">
        <v>15000.0</v>
      </c>
      <c r="F25" s="23" t="s">
        <v>15</v>
      </c>
      <c r="H25" s="24" t="s">
        <v>47</v>
      </c>
      <c r="I25" s="25" t="s">
        <v>48</v>
      </c>
      <c r="J25" s="26">
        <v>1499.7</v>
      </c>
      <c r="K25" s="27" t="s">
        <v>55</v>
      </c>
      <c r="L25" s="28" t="s">
        <v>97</v>
      </c>
      <c r="M25" s="29" t="s">
        <v>20</v>
      </c>
      <c r="N25" s="30" t="s">
        <v>21</v>
      </c>
      <c r="P25" s="6"/>
      <c r="Q25" s="6"/>
      <c r="R25" s="6"/>
      <c r="S25" s="51" t="s">
        <v>18</v>
      </c>
      <c r="T25" s="47">
        <f t="shared" si="3"/>
        <v>141500</v>
      </c>
    </row>
    <row r="26" ht="13.5" customHeight="1">
      <c r="C26" s="20" t="s">
        <v>98</v>
      </c>
      <c r="D26" s="21" t="s">
        <v>99</v>
      </c>
      <c r="E26" s="22">
        <v>10000.0</v>
      </c>
      <c r="F26" s="23" t="s">
        <v>15</v>
      </c>
      <c r="H26" s="24" t="s">
        <v>47</v>
      </c>
      <c r="I26" s="25" t="s">
        <v>48</v>
      </c>
      <c r="J26" s="26">
        <v>314.65</v>
      </c>
      <c r="K26" s="27" t="s">
        <v>49</v>
      </c>
      <c r="L26" s="28" t="s">
        <v>100</v>
      </c>
      <c r="M26" s="29" t="s">
        <v>20</v>
      </c>
      <c r="N26" s="30" t="s">
        <v>21</v>
      </c>
      <c r="P26" s="6"/>
      <c r="Q26" s="6"/>
      <c r="R26" s="6"/>
      <c r="S26" s="51" t="s">
        <v>101</v>
      </c>
      <c r="T26" s="47">
        <f t="shared" si="3"/>
        <v>298021.98</v>
      </c>
    </row>
    <row r="27" ht="13.5" customHeight="1">
      <c r="C27" s="20" t="s">
        <v>102</v>
      </c>
      <c r="D27" s="21" t="s">
        <v>103</v>
      </c>
      <c r="E27" s="22">
        <v>10000.0</v>
      </c>
      <c r="F27" s="23" t="s">
        <v>15</v>
      </c>
      <c r="H27" s="24" t="s">
        <v>47</v>
      </c>
      <c r="I27" s="25" t="s">
        <v>48</v>
      </c>
      <c r="J27" s="26">
        <v>1145.0</v>
      </c>
      <c r="K27" s="27" t="s">
        <v>49</v>
      </c>
      <c r="L27" s="28" t="s">
        <v>104</v>
      </c>
      <c r="M27" s="39" t="s">
        <v>33</v>
      </c>
      <c r="N27" s="30" t="s">
        <v>21</v>
      </c>
      <c r="P27" s="6"/>
      <c r="Q27" s="6"/>
      <c r="R27" s="6"/>
      <c r="S27" s="51" t="s">
        <v>105</v>
      </c>
      <c r="T27" s="47">
        <f t="shared" si="3"/>
        <v>1377.92</v>
      </c>
    </row>
    <row r="28" ht="13.5" customHeight="1">
      <c r="C28" s="20"/>
      <c r="D28" s="21"/>
      <c r="E28" s="22"/>
      <c r="F28" s="23"/>
      <c r="H28" s="24"/>
      <c r="I28" s="25"/>
      <c r="J28" s="26"/>
      <c r="K28" s="27"/>
      <c r="L28" s="28"/>
      <c r="M28" s="39"/>
      <c r="N28" s="30"/>
      <c r="P28" s="6"/>
      <c r="Q28" s="6"/>
      <c r="R28" s="6"/>
      <c r="S28" s="54" t="s">
        <v>106</v>
      </c>
      <c r="T28" s="47">
        <f t="shared" si="3"/>
        <v>908.14</v>
      </c>
    </row>
    <row r="29" ht="13.5" customHeight="1">
      <c r="C29" s="20" t="s">
        <v>107</v>
      </c>
      <c r="D29" s="21" t="s">
        <v>108</v>
      </c>
      <c r="E29" s="22">
        <v>10000.0</v>
      </c>
      <c r="F29" s="23" t="s">
        <v>15</v>
      </c>
      <c r="H29" s="24" t="s">
        <v>47</v>
      </c>
      <c r="I29" s="25" t="s">
        <v>48</v>
      </c>
      <c r="J29" s="26">
        <v>1800.0</v>
      </c>
      <c r="K29" s="27" t="s">
        <v>49</v>
      </c>
      <c r="L29" s="28" t="s">
        <v>109</v>
      </c>
      <c r="M29" s="39" t="s">
        <v>33</v>
      </c>
      <c r="N29" s="30" t="s">
        <v>21</v>
      </c>
      <c r="P29" s="6"/>
      <c r="Q29" s="6"/>
      <c r="R29" s="6"/>
      <c r="S29" s="49" t="s">
        <v>110</v>
      </c>
      <c r="T29" s="47">
        <f t="shared" si="3"/>
        <v>0</v>
      </c>
    </row>
    <row r="30" ht="15.75" customHeight="1">
      <c r="C30" s="20"/>
      <c r="D30" s="21"/>
      <c r="E30" s="22"/>
      <c r="F30" s="23"/>
      <c r="H30" s="24"/>
      <c r="I30" s="25"/>
      <c r="J30" s="26"/>
      <c r="K30" s="27"/>
      <c r="L30" s="28"/>
      <c r="M30" s="29"/>
      <c r="N30" s="30"/>
      <c r="P30" s="6"/>
      <c r="Q30" s="6"/>
      <c r="R30" s="6"/>
      <c r="S30" s="54" t="s">
        <v>111</v>
      </c>
      <c r="T30" s="47">
        <f t="shared" si="3"/>
        <v>8083.14</v>
      </c>
    </row>
    <row r="31" ht="15.75" customHeight="1">
      <c r="C31" s="20" t="s">
        <v>112</v>
      </c>
      <c r="D31" s="21" t="s">
        <v>113</v>
      </c>
      <c r="E31" s="22">
        <v>10000.0</v>
      </c>
      <c r="F31" s="23" t="s">
        <v>15</v>
      </c>
      <c r="H31" s="24" t="s">
        <v>47</v>
      </c>
      <c r="I31" s="25" t="s">
        <v>48</v>
      </c>
      <c r="J31" s="26">
        <v>613.5</v>
      </c>
      <c r="K31" s="27" t="s">
        <v>105</v>
      </c>
      <c r="L31" s="28" t="s">
        <v>114</v>
      </c>
      <c r="M31" s="29" t="s">
        <v>20</v>
      </c>
      <c r="N31" s="30" t="s">
        <v>21</v>
      </c>
      <c r="P31" s="6"/>
      <c r="Q31" s="6"/>
      <c r="R31" s="6"/>
      <c r="S31" s="49" t="s">
        <v>115</v>
      </c>
      <c r="T31" s="47">
        <f t="shared" si="3"/>
        <v>1095</v>
      </c>
    </row>
    <row r="32" ht="13.5" customHeight="1">
      <c r="C32" s="20"/>
      <c r="D32" s="21"/>
      <c r="E32" s="22"/>
      <c r="F32" s="23"/>
      <c r="H32" s="24"/>
      <c r="I32" s="25"/>
      <c r="J32" s="26"/>
      <c r="K32" s="27"/>
      <c r="L32" s="28"/>
      <c r="M32" s="29"/>
      <c r="N32" s="30"/>
      <c r="P32" s="6"/>
      <c r="Q32" s="6"/>
      <c r="R32" s="6"/>
      <c r="S32" s="55" t="s">
        <v>116</v>
      </c>
      <c r="T32" s="47">
        <f t="shared" si="3"/>
        <v>28350.8</v>
      </c>
    </row>
    <row r="33" ht="13.5" customHeight="1">
      <c r="C33" s="20"/>
      <c r="D33" s="21"/>
      <c r="E33" s="22"/>
      <c r="F33" s="23"/>
      <c r="H33" s="24"/>
      <c r="I33" s="25"/>
      <c r="J33" s="26"/>
      <c r="K33" s="27"/>
      <c r="L33" s="28"/>
      <c r="M33" s="29"/>
      <c r="N33" s="30"/>
      <c r="P33" s="6"/>
      <c r="Q33" s="6"/>
      <c r="R33" s="6"/>
      <c r="S33" s="55" t="s">
        <v>117</v>
      </c>
      <c r="T33" s="47">
        <f t="shared" si="3"/>
        <v>7000</v>
      </c>
    </row>
    <row r="34" ht="13.5" customHeight="1">
      <c r="C34" s="20" t="s">
        <v>118</v>
      </c>
      <c r="D34" s="21" t="s">
        <v>119</v>
      </c>
      <c r="E34" s="22">
        <v>10000.0</v>
      </c>
      <c r="F34" s="23" t="s">
        <v>15</v>
      </c>
      <c r="H34" s="24" t="s">
        <v>47</v>
      </c>
      <c r="I34" s="25" t="s">
        <v>48</v>
      </c>
      <c r="J34" s="26">
        <v>33600.0</v>
      </c>
      <c r="K34" s="27" t="s">
        <v>55</v>
      </c>
      <c r="L34" s="28" t="s">
        <v>60</v>
      </c>
      <c r="M34" s="29" t="s">
        <v>20</v>
      </c>
      <c r="N34" s="30" t="s">
        <v>21</v>
      </c>
      <c r="P34" s="6"/>
      <c r="Q34" s="6"/>
      <c r="R34" s="6"/>
      <c r="S34" s="51" t="s">
        <v>120</v>
      </c>
      <c r="T34" s="47">
        <f t="shared" si="3"/>
        <v>0</v>
      </c>
    </row>
    <row r="35" ht="13.5" customHeight="1">
      <c r="C35" s="20" t="s">
        <v>121</v>
      </c>
      <c r="D35" s="21" t="s">
        <v>122</v>
      </c>
      <c r="E35" s="22">
        <v>10000.0</v>
      </c>
      <c r="F35" s="23" t="s">
        <v>15</v>
      </c>
      <c r="H35" s="24" t="s">
        <v>47</v>
      </c>
      <c r="I35" s="25" t="s">
        <v>48</v>
      </c>
      <c r="J35" s="26">
        <v>16074.0</v>
      </c>
      <c r="K35" s="27" t="s">
        <v>55</v>
      </c>
      <c r="L35" s="28" t="s">
        <v>123</v>
      </c>
      <c r="M35" s="29" t="s">
        <v>20</v>
      </c>
      <c r="N35" s="30" t="s">
        <v>21</v>
      </c>
      <c r="P35" s="6"/>
      <c r="Q35" s="6"/>
      <c r="R35" s="6"/>
      <c r="S35" s="51" t="s">
        <v>49</v>
      </c>
      <c r="T35" s="47">
        <f t="shared" si="3"/>
        <v>16492.33</v>
      </c>
    </row>
    <row r="36" ht="13.5" customHeight="1">
      <c r="C36" s="20" t="s">
        <v>124</v>
      </c>
      <c r="D36" s="21" t="s">
        <v>125</v>
      </c>
      <c r="E36" s="22">
        <v>10000.0</v>
      </c>
      <c r="F36" s="23" t="s">
        <v>15</v>
      </c>
      <c r="H36" s="24" t="s">
        <v>47</v>
      </c>
      <c r="I36" s="25" t="s">
        <v>48</v>
      </c>
      <c r="J36" s="26">
        <v>2900.0</v>
      </c>
      <c r="K36" s="27" t="s">
        <v>55</v>
      </c>
      <c r="L36" s="28" t="s">
        <v>126</v>
      </c>
      <c r="M36" s="29" t="s">
        <v>20</v>
      </c>
      <c r="N36" s="30" t="s">
        <v>21</v>
      </c>
      <c r="P36" s="6"/>
      <c r="Q36" s="6"/>
      <c r="R36" s="6"/>
      <c r="S36" s="51" t="s">
        <v>127</v>
      </c>
      <c r="T36" s="47">
        <f t="shared" si="3"/>
        <v>0</v>
      </c>
    </row>
    <row r="37" ht="13.5" customHeight="1">
      <c r="C37" s="20" t="s">
        <v>128</v>
      </c>
      <c r="D37" s="21" t="s">
        <v>129</v>
      </c>
      <c r="E37" s="22">
        <v>10000.0</v>
      </c>
      <c r="F37" s="23" t="s">
        <v>15</v>
      </c>
      <c r="H37" s="24" t="s">
        <v>47</v>
      </c>
      <c r="I37" s="25" t="s">
        <v>48</v>
      </c>
      <c r="J37" s="26">
        <v>16480.0</v>
      </c>
      <c r="K37" s="27" t="s">
        <v>55</v>
      </c>
      <c r="L37" s="28" t="s">
        <v>130</v>
      </c>
      <c r="M37" s="29" t="s">
        <v>20</v>
      </c>
      <c r="N37" s="30" t="s">
        <v>21</v>
      </c>
      <c r="S37" s="56" t="s">
        <v>55</v>
      </c>
      <c r="T37" s="47">
        <f t="shared" si="3"/>
        <v>111462.33</v>
      </c>
    </row>
    <row r="38" ht="13.5" customHeight="1">
      <c r="C38" s="20" t="s">
        <v>131</v>
      </c>
      <c r="D38" s="21" t="s">
        <v>132</v>
      </c>
      <c r="E38" s="22">
        <v>10000.0</v>
      </c>
      <c r="F38" s="23" t="s">
        <v>15</v>
      </c>
      <c r="H38" s="24" t="s">
        <v>47</v>
      </c>
      <c r="I38" s="25" t="s">
        <v>48</v>
      </c>
      <c r="J38" s="26">
        <v>3297.0</v>
      </c>
      <c r="K38" s="27" t="s">
        <v>67</v>
      </c>
      <c r="L38" s="28" t="s">
        <v>133</v>
      </c>
      <c r="M38" s="29" t="s">
        <v>20</v>
      </c>
      <c r="N38" s="30" t="s">
        <v>21</v>
      </c>
      <c r="S38" s="56" t="s">
        <v>134</v>
      </c>
      <c r="T38" s="47">
        <f t="shared" si="3"/>
        <v>25000</v>
      </c>
    </row>
    <row r="39" ht="13.5" customHeight="1">
      <c r="C39" s="20" t="s">
        <v>135</v>
      </c>
      <c r="D39" s="21" t="s">
        <v>136</v>
      </c>
      <c r="E39" s="22">
        <v>10000.0</v>
      </c>
      <c r="F39" s="23" t="s">
        <v>15</v>
      </c>
      <c r="H39" s="24" t="s">
        <v>47</v>
      </c>
      <c r="I39" s="25" t="s">
        <v>48</v>
      </c>
      <c r="J39" s="26">
        <v>432.0</v>
      </c>
      <c r="K39" s="27" t="s">
        <v>49</v>
      </c>
      <c r="L39" s="28" t="s">
        <v>137</v>
      </c>
      <c r="M39" s="29" t="s">
        <v>20</v>
      </c>
      <c r="N39" s="30" t="s">
        <v>21</v>
      </c>
      <c r="S39" s="56" t="s">
        <v>138</v>
      </c>
      <c r="T39" s="47">
        <f t="shared" si="3"/>
        <v>0</v>
      </c>
    </row>
    <row r="40" ht="13.5" customHeight="1">
      <c r="C40" s="20" t="s">
        <v>139</v>
      </c>
      <c r="D40" s="21" t="s">
        <v>140</v>
      </c>
      <c r="E40" s="22">
        <v>10000.0</v>
      </c>
      <c r="F40" s="23" t="s">
        <v>15</v>
      </c>
      <c r="H40" s="24" t="s">
        <v>47</v>
      </c>
      <c r="I40" s="25" t="s">
        <v>48</v>
      </c>
      <c r="J40" s="26">
        <v>819.0</v>
      </c>
      <c r="K40" s="27" t="s">
        <v>55</v>
      </c>
      <c r="L40" s="28" t="s">
        <v>141</v>
      </c>
      <c r="M40" s="29" t="s">
        <v>20</v>
      </c>
      <c r="N40" s="30" t="s">
        <v>21</v>
      </c>
      <c r="S40" s="56" t="s">
        <v>67</v>
      </c>
      <c r="T40" s="47">
        <f t="shared" si="3"/>
        <v>199913.42</v>
      </c>
    </row>
    <row r="41" ht="13.5" customHeight="1">
      <c r="C41" s="20" t="s">
        <v>142</v>
      </c>
      <c r="D41" s="21" t="s">
        <v>143</v>
      </c>
      <c r="E41" s="22">
        <v>10000.0</v>
      </c>
      <c r="F41" s="23" t="s">
        <v>15</v>
      </c>
      <c r="H41" s="57" t="s">
        <v>144</v>
      </c>
      <c r="I41" s="23" t="s">
        <v>145</v>
      </c>
      <c r="J41" s="58">
        <v>60000.0</v>
      </c>
      <c r="K41" s="59" t="s">
        <v>67</v>
      </c>
      <c r="L41" s="20" t="s">
        <v>146</v>
      </c>
      <c r="M41" s="29" t="s">
        <v>20</v>
      </c>
      <c r="N41" s="60" t="s">
        <v>21</v>
      </c>
      <c r="S41" s="56" t="s">
        <v>147</v>
      </c>
      <c r="T41" s="47">
        <f t="shared" si="3"/>
        <v>0</v>
      </c>
    </row>
    <row r="42" ht="13.5" customHeight="1">
      <c r="C42" s="20" t="s">
        <v>148</v>
      </c>
      <c r="D42" s="21" t="s">
        <v>149</v>
      </c>
      <c r="E42" s="22">
        <v>10000.0</v>
      </c>
      <c r="F42" s="23" t="s">
        <v>15</v>
      </c>
      <c r="H42" s="57" t="s">
        <v>150</v>
      </c>
      <c r="I42" s="23" t="s">
        <v>151</v>
      </c>
      <c r="J42" s="58">
        <v>44230.0</v>
      </c>
      <c r="K42" s="59" t="s">
        <v>101</v>
      </c>
      <c r="L42" s="20" t="s">
        <v>152</v>
      </c>
      <c r="M42" s="21"/>
      <c r="N42" s="60" t="s">
        <v>21</v>
      </c>
      <c r="S42" s="61" t="s">
        <v>40</v>
      </c>
      <c r="T42" s="62">
        <f>SUM(T13:T41)</f>
        <v>963963.03</v>
      </c>
    </row>
    <row r="43" ht="13.5" customHeight="1">
      <c r="C43" s="20" t="s">
        <v>153</v>
      </c>
      <c r="D43" s="21" t="s">
        <v>154</v>
      </c>
      <c r="E43" s="22">
        <v>10000.0</v>
      </c>
      <c r="F43" s="23" t="s">
        <v>15</v>
      </c>
      <c r="H43" s="57" t="s">
        <v>155</v>
      </c>
      <c r="I43" s="23" t="s">
        <v>156</v>
      </c>
      <c r="J43" s="58">
        <v>4000.0</v>
      </c>
      <c r="K43" s="59" t="s">
        <v>77</v>
      </c>
      <c r="L43" s="20" t="s">
        <v>157</v>
      </c>
      <c r="M43" s="21"/>
      <c r="N43" s="60" t="s">
        <v>21</v>
      </c>
    </row>
    <row r="44" ht="13.5" customHeight="1">
      <c r="C44" s="20" t="s">
        <v>158</v>
      </c>
      <c r="D44" s="21" t="s">
        <v>159</v>
      </c>
      <c r="E44" s="22">
        <v>5000.0</v>
      </c>
      <c r="F44" s="23" t="s">
        <v>15</v>
      </c>
      <c r="H44" s="57" t="s">
        <v>155</v>
      </c>
      <c r="I44" s="23" t="s">
        <v>156</v>
      </c>
      <c r="J44" s="58">
        <v>25850.0</v>
      </c>
      <c r="K44" s="59" t="s">
        <v>101</v>
      </c>
      <c r="L44" s="20" t="s">
        <v>160</v>
      </c>
      <c r="M44" s="21"/>
      <c r="N44" s="60" t="s">
        <v>21</v>
      </c>
    </row>
    <row r="45" ht="13.5" customHeight="1">
      <c r="C45" s="20" t="s">
        <v>161</v>
      </c>
      <c r="D45" s="21" t="s">
        <v>162</v>
      </c>
      <c r="E45" s="22">
        <v>5000.0</v>
      </c>
      <c r="F45" s="23" t="s">
        <v>15</v>
      </c>
      <c r="H45" s="57" t="s">
        <v>163</v>
      </c>
      <c r="I45" s="23" t="s">
        <v>164</v>
      </c>
      <c r="J45" s="58">
        <v>11463.8</v>
      </c>
      <c r="K45" s="57" t="s">
        <v>116</v>
      </c>
      <c r="L45" s="20" t="s">
        <v>165</v>
      </c>
      <c r="M45" s="39" t="s">
        <v>33</v>
      </c>
      <c r="N45" s="60" t="s">
        <v>21</v>
      </c>
    </row>
    <row r="46" ht="13.5" customHeight="1">
      <c r="C46" s="20" t="s">
        <v>166</v>
      </c>
      <c r="D46" s="21" t="s">
        <v>167</v>
      </c>
      <c r="E46" s="22">
        <v>5000.0</v>
      </c>
      <c r="F46" s="23" t="s">
        <v>15</v>
      </c>
      <c r="H46" s="57" t="s">
        <v>163</v>
      </c>
      <c r="I46" s="23" t="s">
        <v>164</v>
      </c>
      <c r="J46" s="58">
        <v>16887.0</v>
      </c>
      <c r="K46" s="57" t="s">
        <v>116</v>
      </c>
      <c r="L46" s="20" t="s">
        <v>168</v>
      </c>
      <c r="M46" s="39" t="s">
        <v>33</v>
      </c>
      <c r="N46" s="60" t="s">
        <v>21</v>
      </c>
    </row>
    <row r="47" ht="13.5" customHeight="1">
      <c r="C47" s="20" t="s">
        <v>169</v>
      </c>
      <c r="D47" s="21" t="s">
        <v>170</v>
      </c>
      <c r="E47" s="22">
        <v>5000.0</v>
      </c>
      <c r="F47" s="23" t="s">
        <v>15</v>
      </c>
      <c r="H47" s="57" t="s">
        <v>171</v>
      </c>
      <c r="I47" s="23" t="s">
        <v>172</v>
      </c>
      <c r="J47" s="58">
        <v>24160.0</v>
      </c>
      <c r="K47" s="59" t="s">
        <v>67</v>
      </c>
      <c r="L47" s="20" t="s">
        <v>173</v>
      </c>
      <c r="M47" s="29" t="s">
        <v>20</v>
      </c>
      <c r="N47" s="60" t="s">
        <v>21</v>
      </c>
    </row>
    <row r="48" ht="13.5" customHeight="1">
      <c r="C48" s="20" t="s">
        <v>174</v>
      </c>
      <c r="D48" s="21" t="s">
        <v>175</v>
      </c>
      <c r="E48" s="22">
        <v>5000.0</v>
      </c>
      <c r="F48" s="23" t="s">
        <v>15</v>
      </c>
      <c r="H48" s="57" t="s">
        <v>171</v>
      </c>
      <c r="I48" s="23" t="s">
        <v>172</v>
      </c>
      <c r="J48" s="58">
        <v>1120.0</v>
      </c>
      <c r="K48" s="59" t="s">
        <v>67</v>
      </c>
      <c r="L48" s="20" t="s">
        <v>176</v>
      </c>
      <c r="M48" s="29" t="s">
        <v>20</v>
      </c>
      <c r="N48" s="60" t="s">
        <v>21</v>
      </c>
    </row>
    <row r="49" ht="13.5" customHeight="1">
      <c r="C49" s="20" t="s">
        <v>177</v>
      </c>
      <c r="D49" s="21" t="s">
        <v>178</v>
      </c>
      <c r="E49" s="22">
        <v>5000.0</v>
      </c>
      <c r="F49" s="23" t="s">
        <v>15</v>
      </c>
      <c r="H49" s="57" t="s">
        <v>179</v>
      </c>
      <c r="I49" s="23" t="s">
        <v>180</v>
      </c>
      <c r="J49" s="58">
        <v>10000.0</v>
      </c>
      <c r="K49" s="59" t="s">
        <v>67</v>
      </c>
      <c r="L49" s="20" t="s">
        <v>181</v>
      </c>
      <c r="M49" s="29" t="s">
        <v>20</v>
      </c>
      <c r="N49" s="60" t="s">
        <v>21</v>
      </c>
    </row>
    <row r="50" ht="13.5" customHeight="1">
      <c r="C50" s="20" t="s">
        <v>182</v>
      </c>
      <c r="D50" s="21" t="s">
        <v>183</v>
      </c>
      <c r="E50" s="22">
        <v>5000.0</v>
      </c>
      <c r="F50" s="23" t="s">
        <v>15</v>
      </c>
      <c r="H50" s="57" t="s">
        <v>179</v>
      </c>
      <c r="I50" s="23" t="s">
        <v>180</v>
      </c>
      <c r="J50" s="58">
        <v>15000.0</v>
      </c>
      <c r="K50" s="59" t="s">
        <v>67</v>
      </c>
      <c r="L50" s="20" t="s">
        <v>184</v>
      </c>
      <c r="M50" s="29" t="s">
        <v>20</v>
      </c>
      <c r="N50" s="60" t="s">
        <v>21</v>
      </c>
    </row>
    <row r="51" ht="13.5" customHeight="1">
      <c r="C51" s="20" t="s">
        <v>185</v>
      </c>
      <c r="D51" s="21" t="s">
        <v>186</v>
      </c>
      <c r="E51" s="22">
        <v>5000.0</v>
      </c>
      <c r="F51" s="23" t="s">
        <v>15</v>
      </c>
      <c r="H51" s="57" t="s">
        <v>187</v>
      </c>
      <c r="I51" s="23" t="s">
        <v>188</v>
      </c>
      <c r="J51" s="58">
        <v>25000.0</v>
      </c>
      <c r="K51" s="59" t="s">
        <v>134</v>
      </c>
      <c r="L51" s="20" t="s">
        <v>189</v>
      </c>
      <c r="M51" s="29" t="s">
        <v>20</v>
      </c>
      <c r="N51" s="60" t="s">
        <v>21</v>
      </c>
    </row>
    <row r="52" ht="13.5" customHeight="1">
      <c r="C52" s="20" t="s">
        <v>190</v>
      </c>
      <c r="D52" s="21" t="s">
        <v>191</v>
      </c>
      <c r="E52" s="22">
        <v>5000.0</v>
      </c>
      <c r="F52" s="23" t="s">
        <v>15</v>
      </c>
      <c r="H52" s="57" t="s">
        <v>192</v>
      </c>
      <c r="I52" s="23" t="s">
        <v>193</v>
      </c>
      <c r="J52" s="58">
        <v>20500.0</v>
      </c>
      <c r="K52" s="59" t="s">
        <v>101</v>
      </c>
      <c r="L52" s="20" t="s">
        <v>194</v>
      </c>
      <c r="M52" s="21"/>
      <c r="N52" s="60" t="s">
        <v>21</v>
      </c>
    </row>
    <row r="53" ht="13.5" customHeight="1">
      <c r="C53" s="20" t="s">
        <v>195</v>
      </c>
      <c r="D53" s="21" t="s">
        <v>196</v>
      </c>
      <c r="E53" s="22">
        <v>5000.0</v>
      </c>
      <c r="F53" s="23" t="s">
        <v>15</v>
      </c>
      <c r="H53" s="57" t="s">
        <v>192</v>
      </c>
      <c r="I53" s="23" t="s">
        <v>193</v>
      </c>
      <c r="J53" s="58">
        <v>4000.0</v>
      </c>
      <c r="K53" s="59" t="s">
        <v>77</v>
      </c>
      <c r="L53" s="20" t="s">
        <v>197</v>
      </c>
      <c r="M53" s="21"/>
      <c r="N53" s="60" t="s">
        <v>21</v>
      </c>
    </row>
    <row r="54" ht="13.5" customHeight="1">
      <c r="C54" s="20" t="s">
        <v>198</v>
      </c>
      <c r="D54" s="21" t="s">
        <v>199</v>
      </c>
      <c r="E54" s="22">
        <v>5000.0</v>
      </c>
      <c r="F54" s="23" t="s">
        <v>15</v>
      </c>
      <c r="H54" s="57" t="s">
        <v>200</v>
      </c>
      <c r="I54" s="63" t="s">
        <v>201</v>
      </c>
      <c r="J54" s="58">
        <v>6000.0</v>
      </c>
      <c r="K54" s="59" t="s">
        <v>67</v>
      </c>
      <c r="L54" s="20" t="s">
        <v>181</v>
      </c>
      <c r="M54" s="29" t="s">
        <v>20</v>
      </c>
      <c r="N54" s="60" t="s">
        <v>21</v>
      </c>
    </row>
    <row r="55" ht="13.5" customHeight="1">
      <c r="C55" s="20" t="s">
        <v>202</v>
      </c>
      <c r="D55" s="21" t="s">
        <v>203</v>
      </c>
      <c r="E55" s="22">
        <v>4357.38</v>
      </c>
      <c r="F55" s="23" t="s">
        <v>15</v>
      </c>
      <c r="H55" s="57" t="s">
        <v>200</v>
      </c>
      <c r="I55" s="23" t="s">
        <v>204</v>
      </c>
      <c r="J55" s="58">
        <v>16000.0</v>
      </c>
      <c r="K55" s="59" t="s">
        <v>67</v>
      </c>
      <c r="L55" s="20" t="s">
        <v>205</v>
      </c>
      <c r="M55" s="29" t="s">
        <v>20</v>
      </c>
      <c r="N55" s="60" t="s">
        <v>21</v>
      </c>
    </row>
    <row r="56" ht="13.5" customHeight="1">
      <c r="A56" s="64" t="s">
        <v>206</v>
      </c>
      <c r="C56" s="20" t="s">
        <v>192</v>
      </c>
      <c r="D56" s="21" t="s">
        <v>193</v>
      </c>
      <c r="E56" s="22">
        <v>4000.0</v>
      </c>
      <c r="F56" s="23" t="s">
        <v>15</v>
      </c>
      <c r="H56" s="57" t="s">
        <v>207</v>
      </c>
      <c r="I56" s="23" t="s">
        <v>208</v>
      </c>
      <c r="J56" s="58">
        <v>15560.0</v>
      </c>
      <c r="K56" s="59" t="s">
        <v>101</v>
      </c>
      <c r="L56" s="20" t="s">
        <v>209</v>
      </c>
      <c r="M56" s="21"/>
      <c r="N56" s="60" t="s">
        <v>21</v>
      </c>
    </row>
    <row r="57" ht="35.25" customHeight="1">
      <c r="A57" s="64" t="s">
        <v>206</v>
      </c>
      <c r="C57" s="20" t="s">
        <v>210</v>
      </c>
      <c r="D57" s="21" t="s">
        <v>156</v>
      </c>
      <c r="E57" s="22">
        <v>4000.0</v>
      </c>
      <c r="F57" s="23" t="s">
        <v>15</v>
      </c>
      <c r="H57" s="57" t="s">
        <v>211</v>
      </c>
      <c r="I57" s="23" t="s">
        <v>212</v>
      </c>
      <c r="J57" s="58">
        <v>15200.0</v>
      </c>
      <c r="K57" s="59" t="s">
        <v>67</v>
      </c>
      <c r="L57" s="20" t="s">
        <v>213</v>
      </c>
      <c r="M57" s="39" t="s">
        <v>33</v>
      </c>
      <c r="N57" s="60" t="s">
        <v>21</v>
      </c>
    </row>
    <row r="58" ht="13.5" customHeight="1">
      <c r="C58" s="20" t="s">
        <v>214</v>
      </c>
      <c r="D58" s="21" t="s">
        <v>215</v>
      </c>
      <c r="E58" s="22">
        <v>4000.0</v>
      </c>
      <c r="F58" s="23" t="s">
        <v>15</v>
      </c>
      <c r="H58" s="57" t="s">
        <v>216</v>
      </c>
      <c r="I58" s="23" t="s">
        <v>217</v>
      </c>
      <c r="J58" s="58">
        <v>15000.0</v>
      </c>
      <c r="K58" s="59" t="s">
        <v>101</v>
      </c>
      <c r="L58" s="20" t="s">
        <v>218</v>
      </c>
      <c r="M58" s="21"/>
      <c r="N58" s="60" t="s">
        <v>21</v>
      </c>
    </row>
    <row r="59" ht="13.5" customHeight="1">
      <c r="C59" s="20" t="s">
        <v>219</v>
      </c>
      <c r="D59" s="21" t="s">
        <v>220</v>
      </c>
      <c r="E59" s="22">
        <v>4000.0</v>
      </c>
      <c r="F59" s="23" t="s">
        <v>15</v>
      </c>
      <c r="H59" s="57" t="s">
        <v>221</v>
      </c>
      <c r="I59" s="23" t="s">
        <v>222</v>
      </c>
      <c r="J59" s="58">
        <v>15000.0</v>
      </c>
      <c r="K59" s="59" t="s">
        <v>101</v>
      </c>
      <c r="L59" s="20" t="s">
        <v>218</v>
      </c>
      <c r="M59" s="21"/>
      <c r="N59" s="60" t="s">
        <v>21</v>
      </c>
    </row>
    <row r="60" ht="13.5" customHeight="1">
      <c r="C60" s="20" t="s">
        <v>223</v>
      </c>
      <c r="D60" s="21" t="s">
        <v>224</v>
      </c>
      <c r="E60" s="22">
        <v>4000.0</v>
      </c>
      <c r="F60" s="23" t="s">
        <v>15</v>
      </c>
      <c r="H60" s="57" t="s">
        <v>225</v>
      </c>
      <c r="I60" s="23" t="s">
        <v>226</v>
      </c>
      <c r="J60" s="58">
        <v>13530.0</v>
      </c>
      <c r="K60" s="59" t="s">
        <v>101</v>
      </c>
      <c r="L60" s="20" t="s">
        <v>227</v>
      </c>
      <c r="M60" s="21"/>
      <c r="N60" s="60" t="s">
        <v>21</v>
      </c>
    </row>
    <row r="61" ht="20.25" customHeight="1">
      <c r="A61" s="6"/>
      <c r="C61" s="20" t="s">
        <v>228</v>
      </c>
      <c r="D61" s="21" t="s">
        <v>229</v>
      </c>
      <c r="E61" s="22">
        <v>3000.0</v>
      </c>
      <c r="F61" s="23" t="s">
        <v>15</v>
      </c>
      <c r="H61" s="57" t="s">
        <v>230</v>
      </c>
      <c r="I61" s="23" t="s">
        <v>231</v>
      </c>
      <c r="J61" s="58">
        <v>12700.0</v>
      </c>
      <c r="K61" s="59" t="s">
        <v>101</v>
      </c>
      <c r="L61" s="20" t="s">
        <v>232</v>
      </c>
      <c r="M61" s="21"/>
      <c r="N61" s="60" t="s">
        <v>21</v>
      </c>
    </row>
    <row r="62" ht="13.5" customHeight="1">
      <c r="C62" s="20" t="s">
        <v>233</v>
      </c>
      <c r="D62" s="21" t="s">
        <v>234</v>
      </c>
      <c r="E62" s="22">
        <v>3000.0</v>
      </c>
      <c r="F62" s="23" t="s">
        <v>15</v>
      </c>
      <c r="H62" s="57" t="s">
        <v>235</v>
      </c>
      <c r="I62" s="23" t="s">
        <v>236</v>
      </c>
      <c r="J62" s="58">
        <v>9500.0</v>
      </c>
      <c r="K62" s="59" t="s">
        <v>101</v>
      </c>
      <c r="L62" s="20" t="s">
        <v>237</v>
      </c>
      <c r="M62" s="21"/>
      <c r="N62" s="60" t="s">
        <v>21</v>
      </c>
    </row>
    <row r="63" ht="13.5" customHeight="1">
      <c r="C63" s="20" t="s">
        <v>238</v>
      </c>
      <c r="D63" s="21" t="s">
        <v>239</v>
      </c>
      <c r="E63" s="22">
        <v>3000.0</v>
      </c>
      <c r="F63" s="23" t="s">
        <v>15</v>
      </c>
      <c r="H63" s="57" t="s">
        <v>240</v>
      </c>
      <c r="I63" s="23" t="s">
        <v>241</v>
      </c>
      <c r="J63" s="58">
        <v>8000.0</v>
      </c>
      <c r="K63" s="57" t="s">
        <v>18</v>
      </c>
      <c r="L63" s="20" t="s">
        <v>242</v>
      </c>
      <c r="M63" s="29" t="s">
        <v>20</v>
      </c>
      <c r="N63" s="29" t="s">
        <v>243</v>
      </c>
    </row>
    <row r="64" ht="13.5" customHeight="1">
      <c r="C64" s="20" t="s">
        <v>244</v>
      </c>
      <c r="D64" s="22" t="s">
        <v>245</v>
      </c>
      <c r="E64" s="22">
        <v>3000.0</v>
      </c>
      <c r="F64" s="23" t="s">
        <v>15</v>
      </c>
      <c r="H64" s="57" t="s">
        <v>246</v>
      </c>
      <c r="I64" s="23" t="s">
        <v>247</v>
      </c>
      <c r="J64" s="58">
        <v>7500.0</v>
      </c>
      <c r="K64" s="59" t="s">
        <v>67</v>
      </c>
      <c r="L64" s="20" t="s">
        <v>248</v>
      </c>
      <c r="M64" s="29" t="s">
        <v>20</v>
      </c>
      <c r="N64" s="60" t="s">
        <v>21</v>
      </c>
    </row>
    <row r="65" ht="13.5" customHeight="1">
      <c r="C65" s="20" t="s">
        <v>249</v>
      </c>
      <c r="D65" s="22" t="s">
        <v>250</v>
      </c>
      <c r="E65" s="22">
        <v>3000.0</v>
      </c>
      <c r="F65" s="23" t="s">
        <v>15</v>
      </c>
      <c r="H65" s="59" t="s">
        <v>251</v>
      </c>
      <c r="I65" s="23" t="s">
        <v>252</v>
      </c>
      <c r="J65" s="58">
        <v>7300.0</v>
      </c>
      <c r="K65" s="59" t="s">
        <v>101</v>
      </c>
      <c r="L65" s="20" t="s">
        <v>248</v>
      </c>
      <c r="M65" s="21"/>
      <c r="N65" s="60" t="s">
        <v>21</v>
      </c>
    </row>
    <row r="66" ht="13.5" customHeight="1">
      <c r="A66" s="64" t="s">
        <v>253</v>
      </c>
      <c r="C66" s="20" t="s">
        <v>254</v>
      </c>
      <c r="D66" s="22" t="s">
        <v>255</v>
      </c>
      <c r="E66" s="22">
        <v>3000.0</v>
      </c>
      <c r="F66" s="23" t="s">
        <v>15</v>
      </c>
      <c r="H66" s="57" t="s">
        <v>256</v>
      </c>
      <c r="I66" s="23" t="s">
        <v>257</v>
      </c>
      <c r="J66" s="65">
        <v>6700.0</v>
      </c>
      <c r="K66" s="59" t="s">
        <v>101</v>
      </c>
      <c r="L66" s="20" t="s">
        <v>258</v>
      </c>
      <c r="M66" s="21"/>
      <c r="N66" s="60" t="s">
        <v>21</v>
      </c>
    </row>
    <row r="67" ht="13.5" customHeight="1">
      <c r="C67" s="20" t="s">
        <v>259</v>
      </c>
      <c r="D67" s="22" t="s">
        <v>260</v>
      </c>
      <c r="E67" s="22">
        <v>2500.0</v>
      </c>
      <c r="F67" s="23" t="s">
        <v>15</v>
      </c>
      <c r="H67" s="57" t="s">
        <v>261</v>
      </c>
      <c r="I67" s="23" t="s">
        <v>262</v>
      </c>
      <c r="J67" s="58">
        <v>7000.0</v>
      </c>
      <c r="K67" s="57" t="s">
        <v>117</v>
      </c>
      <c r="L67" s="21" t="s">
        <v>263</v>
      </c>
      <c r="M67" s="60" t="s">
        <v>20</v>
      </c>
      <c r="N67" s="60" t="s">
        <v>21</v>
      </c>
    </row>
    <row r="68" ht="13.5" customHeight="1">
      <c r="C68" s="20" t="s">
        <v>264</v>
      </c>
      <c r="D68" s="22" t="s">
        <v>265</v>
      </c>
      <c r="E68" s="22">
        <v>2500.0</v>
      </c>
      <c r="F68" s="23" t="s">
        <v>15</v>
      </c>
      <c r="H68" s="57" t="s">
        <v>266</v>
      </c>
      <c r="I68" s="23" t="s">
        <v>267</v>
      </c>
      <c r="J68" s="58">
        <v>7000.0</v>
      </c>
      <c r="K68" s="59" t="s">
        <v>101</v>
      </c>
      <c r="L68" s="21" t="s">
        <v>268</v>
      </c>
      <c r="M68" s="21"/>
      <c r="N68" s="60" t="s">
        <v>21</v>
      </c>
    </row>
    <row r="69" ht="13.5" customHeight="1">
      <c r="C69" s="20" t="s">
        <v>269</v>
      </c>
      <c r="D69" s="21" t="s">
        <v>270</v>
      </c>
      <c r="E69" s="22">
        <v>2500.0</v>
      </c>
      <c r="F69" s="23" t="s">
        <v>15</v>
      </c>
      <c r="H69" s="59" t="s">
        <v>271</v>
      </c>
      <c r="I69" s="23" t="s">
        <v>272</v>
      </c>
      <c r="J69" s="58">
        <v>7000.0</v>
      </c>
      <c r="K69" s="59" t="s">
        <v>101</v>
      </c>
      <c r="L69" s="21" t="s">
        <v>273</v>
      </c>
      <c r="M69" s="21"/>
      <c r="N69" s="60" t="s">
        <v>21</v>
      </c>
    </row>
    <row r="70" ht="13.5" customHeight="1">
      <c r="C70" s="20" t="s">
        <v>274</v>
      </c>
      <c r="D70" s="21" t="s">
        <v>275</v>
      </c>
      <c r="E70" s="22">
        <v>2500.0</v>
      </c>
      <c r="F70" s="23" t="s">
        <v>15</v>
      </c>
      <c r="H70" s="57" t="s">
        <v>276</v>
      </c>
      <c r="I70" s="23" t="s">
        <v>277</v>
      </c>
      <c r="J70" s="58">
        <f>640+120</f>
        <v>760</v>
      </c>
      <c r="K70" s="59" t="s">
        <v>55</v>
      </c>
      <c r="L70" s="21" t="s">
        <v>278</v>
      </c>
      <c r="M70" s="60" t="s">
        <v>20</v>
      </c>
      <c r="N70" s="60" t="s">
        <v>21</v>
      </c>
    </row>
    <row r="71" ht="13.5" customHeight="1">
      <c r="C71" s="20" t="s">
        <v>279</v>
      </c>
      <c r="D71" s="21" t="s">
        <v>280</v>
      </c>
      <c r="E71" s="22">
        <v>2500.0</v>
      </c>
      <c r="F71" s="23" t="s">
        <v>15</v>
      </c>
      <c r="H71" s="57" t="s">
        <v>276</v>
      </c>
      <c r="I71" s="23" t="s">
        <v>277</v>
      </c>
      <c r="J71" s="58">
        <v>1239.0</v>
      </c>
      <c r="K71" s="57" t="s">
        <v>111</v>
      </c>
      <c r="L71" s="21" t="s">
        <v>281</v>
      </c>
      <c r="M71" s="60" t="s">
        <v>20</v>
      </c>
      <c r="N71" s="60" t="s">
        <v>21</v>
      </c>
    </row>
    <row r="72" ht="13.5" customHeight="1">
      <c r="A72" s="50"/>
      <c r="C72" s="20" t="s">
        <v>282</v>
      </c>
      <c r="D72" s="21" t="s">
        <v>283</v>
      </c>
      <c r="E72" s="22">
        <v>2500.0</v>
      </c>
      <c r="F72" s="23" t="s">
        <v>15</v>
      </c>
      <c r="H72" s="57" t="s">
        <v>276</v>
      </c>
      <c r="I72" s="23" t="s">
        <v>277</v>
      </c>
      <c r="J72" s="58">
        <v>1090.0</v>
      </c>
      <c r="K72" s="57" t="s">
        <v>111</v>
      </c>
      <c r="L72" s="21" t="s">
        <v>284</v>
      </c>
      <c r="M72" s="60" t="s">
        <v>20</v>
      </c>
      <c r="N72" s="60" t="s">
        <v>21</v>
      </c>
    </row>
    <row r="73" ht="13.5" customHeight="1">
      <c r="A73" s="6"/>
      <c r="C73" s="20" t="s">
        <v>285</v>
      </c>
      <c r="D73" s="21" t="s">
        <v>286</v>
      </c>
      <c r="E73" s="22">
        <v>2500.0</v>
      </c>
      <c r="F73" s="23" t="s">
        <v>15</v>
      </c>
      <c r="H73" s="57" t="s">
        <v>276</v>
      </c>
      <c r="I73" s="23" t="s">
        <v>277</v>
      </c>
      <c r="J73" s="58">
        <v>1250.0</v>
      </c>
      <c r="K73" s="59" t="s">
        <v>55</v>
      </c>
      <c r="L73" s="20" t="s">
        <v>281</v>
      </c>
      <c r="M73" s="60" t="s">
        <v>20</v>
      </c>
      <c r="N73" s="60" t="s">
        <v>21</v>
      </c>
    </row>
    <row r="74" ht="13.5" customHeight="1">
      <c r="A74" s="6"/>
      <c r="C74" s="20" t="s">
        <v>287</v>
      </c>
      <c r="D74" s="21" t="s">
        <v>288</v>
      </c>
      <c r="E74" s="22">
        <v>2500.0</v>
      </c>
      <c r="F74" s="23" t="s">
        <v>15</v>
      </c>
      <c r="H74" s="57" t="s">
        <v>276</v>
      </c>
      <c r="I74" s="23" t="s">
        <v>277</v>
      </c>
      <c r="J74" s="58">
        <f>417+763</f>
        <v>1180</v>
      </c>
      <c r="K74" s="57" t="s">
        <v>111</v>
      </c>
      <c r="L74" s="20" t="s">
        <v>289</v>
      </c>
      <c r="M74" s="60" t="s">
        <v>20</v>
      </c>
      <c r="N74" s="60" t="s">
        <v>21</v>
      </c>
    </row>
    <row r="75" ht="13.5" customHeight="1">
      <c r="A75" s="52"/>
      <c r="C75" s="20" t="s">
        <v>290</v>
      </c>
      <c r="D75" s="21" t="s">
        <v>291</v>
      </c>
      <c r="E75" s="22">
        <v>2000.52</v>
      </c>
      <c r="F75" s="23" t="s">
        <v>15</v>
      </c>
      <c r="H75" s="57" t="s">
        <v>276</v>
      </c>
      <c r="I75" s="23" t="s">
        <v>277</v>
      </c>
      <c r="J75" s="58">
        <v>1400.0</v>
      </c>
      <c r="K75" s="59" t="s">
        <v>55</v>
      </c>
      <c r="L75" s="20" t="s">
        <v>278</v>
      </c>
      <c r="M75" s="60" t="s">
        <v>20</v>
      </c>
      <c r="N75" s="60" t="s">
        <v>21</v>
      </c>
    </row>
    <row r="76" ht="13.5" customHeight="1">
      <c r="C76" s="20" t="s">
        <v>292</v>
      </c>
      <c r="D76" s="21" t="s">
        <v>293</v>
      </c>
      <c r="E76" s="22">
        <v>2000.48</v>
      </c>
      <c r="F76" s="23" t="s">
        <v>15</v>
      </c>
      <c r="H76" s="57" t="s">
        <v>294</v>
      </c>
      <c r="I76" s="23" t="s">
        <v>295</v>
      </c>
      <c r="J76" s="58">
        <v>6380.0</v>
      </c>
      <c r="K76" s="59" t="s">
        <v>101</v>
      </c>
      <c r="L76" s="20" t="s">
        <v>227</v>
      </c>
      <c r="M76" s="21"/>
      <c r="N76" s="60" t="s">
        <v>21</v>
      </c>
    </row>
    <row r="77" ht="13.5" customHeight="1">
      <c r="C77" s="20" t="s">
        <v>296</v>
      </c>
      <c r="D77" s="21" t="s">
        <v>297</v>
      </c>
      <c r="E77" s="22">
        <v>2000.48</v>
      </c>
      <c r="F77" s="23" t="s">
        <v>15</v>
      </c>
      <c r="H77" s="57" t="s">
        <v>298</v>
      </c>
      <c r="I77" s="23" t="s">
        <v>299</v>
      </c>
      <c r="J77" s="58">
        <v>6086.92</v>
      </c>
      <c r="K77" s="63" t="s">
        <v>67</v>
      </c>
      <c r="L77" s="20" t="s">
        <v>300</v>
      </c>
      <c r="M77" s="29" t="s">
        <v>20</v>
      </c>
      <c r="N77" s="60" t="s">
        <v>21</v>
      </c>
    </row>
    <row r="78" ht="13.5" customHeight="1">
      <c r="C78" s="20" t="s">
        <v>301</v>
      </c>
      <c r="D78" s="21" t="s">
        <v>302</v>
      </c>
      <c r="E78" s="22">
        <v>2000.3</v>
      </c>
      <c r="F78" s="23" t="s">
        <v>15</v>
      </c>
      <c r="H78" s="23" t="s">
        <v>303</v>
      </c>
      <c r="I78" s="23" t="s">
        <v>304</v>
      </c>
      <c r="J78" s="58">
        <v>6000.0</v>
      </c>
      <c r="K78" s="63" t="s">
        <v>67</v>
      </c>
      <c r="L78" s="21" t="s">
        <v>305</v>
      </c>
      <c r="M78" s="60" t="s">
        <v>20</v>
      </c>
      <c r="N78" s="60" t="s">
        <v>21</v>
      </c>
    </row>
    <row r="79" ht="13.5" customHeight="1">
      <c r="C79" s="20" t="s">
        <v>306</v>
      </c>
      <c r="D79" s="21" t="s">
        <v>307</v>
      </c>
      <c r="E79" s="22">
        <v>2000.3</v>
      </c>
      <c r="F79" s="23" t="s">
        <v>15</v>
      </c>
      <c r="H79" s="57" t="s">
        <v>308</v>
      </c>
      <c r="I79" s="57" t="s">
        <v>309</v>
      </c>
      <c r="J79" s="66">
        <v>5840.0</v>
      </c>
      <c r="K79" s="59" t="s">
        <v>64</v>
      </c>
      <c r="L79" s="20" t="s">
        <v>310</v>
      </c>
      <c r="M79" s="21"/>
      <c r="N79" s="60" t="s">
        <v>21</v>
      </c>
    </row>
    <row r="80" ht="13.5" customHeight="1">
      <c r="C80" s="20" t="s">
        <v>311</v>
      </c>
      <c r="D80" s="21" t="s">
        <v>312</v>
      </c>
      <c r="E80" s="22">
        <v>2000.3</v>
      </c>
      <c r="F80" s="23" t="s">
        <v>15</v>
      </c>
      <c r="H80" s="57" t="s">
        <v>313</v>
      </c>
      <c r="I80" s="57" t="s">
        <v>314</v>
      </c>
      <c r="J80" s="66">
        <v>5800.0</v>
      </c>
      <c r="K80" s="59" t="s">
        <v>101</v>
      </c>
      <c r="L80" s="20" t="s">
        <v>227</v>
      </c>
      <c r="M80" s="21"/>
      <c r="N80" s="60" t="s">
        <v>21</v>
      </c>
    </row>
    <row r="81" ht="13.5" customHeight="1">
      <c r="C81" s="20" t="s">
        <v>315</v>
      </c>
      <c r="D81" s="21" t="s">
        <v>316</v>
      </c>
      <c r="E81" s="22">
        <v>2000.3</v>
      </c>
      <c r="F81" s="23" t="s">
        <v>15</v>
      </c>
      <c r="H81" s="57" t="s">
        <v>317</v>
      </c>
      <c r="I81" s="57" t="s">
        <v>318</v>
      </c>
      <c r="J81" s="66">
        <v>5000.0</v>
      </c>
      <c r="K81" s="59" t="s">
        <v>101</v>
      </c>
      <c r="L81" s="20" t="s">
        <v>319</v>
      </c>
      <c r="M81" s="21"/>
      <c r="N81" s="60" t="s">
        <v>21</v>
      </c>
    </row>
    <row r="82" ht="15.0" customHeight="1">
      <c r="C82" s="20" t="s">
        <v>320</v>
      </c>
      <c r="D82" s="21" t="s">
        <v>321</v>
      </c>
      <c r="E82" s="22">
        <v>2000.3</v>
      </c>
      <c r="F82" s="23" t="s">
        <v>15</v>
      </c>
      <c r="H82" s="57" t="s">
        <v>322</v>
      </c>
      <c r="I82" s="57" t="s">
        <v>323</v>
      </c>
      <c r="J82" s="66">
        <v>5000.0</v>
      </c>
      <c r="K82" s="59" t="s">
        <v>101</v>
      </c>
      <c r="L82" s="20" t="s">
        <v>227</v>
      </c>
      <c r="M82" s="21"/>
      <c r="N82" s="60" t="s">
        <v>21</v>
      </c>
    </row>
    <row r="83" ht="13.5" customHeight="1">
      <c r="C83" s="20" t="s">
        <v>324</v>
      </c>
      <c r="D83" s="21" t="s">
        <v>325</v>
      </c>
      <c r="E83" s="22">
        <v>2000.3</v>
      </c>
      <c r="F83" s="23" t="s">
        <v>15</v>
      </c>
      <c r="H83" s="57" t="s">
        <v>326</v>
      </c>
      <c r="I83" s="57" t="s">
        <v>327</v>
      </c>
      <c r="J83" s="66">
        <v>5000.0</v>
      </c>
      <c r="K83" s="63" t="s">
        <v>67</v>
      </c>
      <c r="L83" s="20" t="s">
        <v>328</v>
      </c>
      <c r="M83" s="29" t="s">
        <v>20</v>
      </c>
      <c r="N83" s="60" t="s">
        <v>21</v>
      </c>
    </row>
    <row r="84" ht="13.5" customHeight="1">
      <c r="C84" s="20" t="s">
        <v>329</v>
      </c>
      <c r="D84" s="21" t="s">
        <v>330</v>
      </c>
      <c r="E84" s="22">
        <v>2000.3</v>
      </c>
      <c r="F84" s="23" t="s">
        <v>15</v>
      </c>
      <c r="H84" s="57" t="s">
        <v>331</v>
      </c>
      <c r="I84" s="57" t="s">
        <v>332</v>
      </c>
      <c r="J84" s="66">
        <v>4999.99</v>
      </c>
      <c r="K84" s="59" t="s">
        <v>101</v>
      </c>
      <c r="L84" s="20" t="s">
        <v>227</v>
      </c>
      <c r="M84" s="21"/>
      <c r="N84" s="60" t="s">
        <v>21</v>
      </c>
    </row>
    <row r="85" ht="13.5" customHeight="1">
      <c r="C85" s="20" t="s">
        <v>333</v>
      </c>
      <c r="D85" s="21" t="s">
        <v>334</v>
      </c>
      <c r="E85" s="22">
        <v>2000.0</v>
      </c>
      <c r="F85" s="23" t="s">
        <v>15</v>
      </c>
      <c r="H85" s="57" t="s">
        <v>335</v>
      </c>
      <c r="I85" s="57" t="s">
        <v>336</v>
      </c>
      <c r="J85" s="66">
        <v>4550.0</v>
      </c>
      <c r="K85" s="59" t="s">
        <v>101</v>
      </c>
      <c r="L85" s="20" t="s">
        <v>227</v>
      </c>
      <c r="M85" s="21"/>
      <c r="N85" s="60" t="s">
        <v>21</v>
      </c>
    </row>
    <row r="86" ht="13.5" customHeight="1">
      <c r="C86" s="20" t="s">
        <v>337</v>
      </c>
      <c r="D86" s="21" t="s">
        <v>338</v>
      </c>
      <c r="E86" s="22">
        <v>2000.0</v>
      </c>
      <c r="F86" s="23" t="s">
        <v>15</v>
      </c>
      <c r="H86" s="57" t="s">
        <v>339</v>
      </c>
      <c r="I86" s="57" t="s">
        <v>340</v>
      </c>
      <c r="J86" s="66">
        <v>4500.0</v>
      </c>
      <c r="K86" s="63" t="s">
        <v>67</v>
      </c>
      <c r="L86" s="20" t="s">
        <v>341</v>
      </c>
      <c r="M86" s="29" t="s">
        <v>20</v>
      </c>
      <c r="N86" s="60" t="s">
        <v>21</v>
      </c>
    </row>
    <row r="87" ht="13.5" customHeight="1">
      <c r="C87" s="20" t="s">
        <v>342</v>
      </c>
      <c r="D87" s="21" t="s">
        <v>343</v>
      </c>
      <c r="E87" s="22">
        <v>2000.0</v>
      </c>
      <c r="F87" s="23" t="s">
        <v>15</v>
      </c>
      <c r="H87" s="57" t="s">
        <v>344</v>
      </c>
      <c r="I87" s="57" t="s">
        <v>215</v>
      </c>
      <c r="J87" s="66">
        <v>4000.0</v>
      </c>
      <c r="K87" s="59" t="s">
        <v>77</v>
      </c>
      <c r="L87" s="20" t="s">
        <v>197</v>
      </c>
      <c r="M87" s="21"/>
      <c r="N87" s="60" t="s">
        <v>21</v>
      </c>
    </row>
    <row r="88" ht="13.5" customHeight="1">
      <c r="C88" s="20" t="s">
        <v>345</v>
      </c>
      <c r="D88" s="21" t="s">
        <v>346</v>
      </c>
      <c r="E88" s="22">
        <v>2000.0</v>
      </c>
      <c r="F88" s="23" t="s">
        <v>15</v>
      </c>
      <c r="H88" s="57" t="s">
        <v>347</v>
      </c>
      <c r="I88" s="57" t="s">
        <v>348</v>
      </c>
      <c r="J88" s="66">
        <v>4000.0</v>
      </c>
      <c r="K88" s="59" t="s">
        <v>77</v>
      </c>
      <c r="L88" s="20" t="s">
        <v>197</v>
      </c>
      <c r="M88" s="21"/>
      <c r="N88" s="60" t="s">
        <v>21</v>
      </c>
    </row>
    <row r="89" ht="13.5" customHeight="1">
      <c r="C89" s="20" t="s">
        <v>349</v>
      </c>
      <c r="D89" s="21" t="s">
        <v>350</v>
      </c>
      <c r="E89" s="22">
        <v>2000.0</v>
      </c>
      <c r="F89" s="23" t="s">
        <v>15</v>
      </c>
      <c r="H89" s="57" t="s">
        <v>351</v>
      </c>
      <c r="I89" s="57" t="s">
        <v>352</v>
      </c>
      <c r="J89" s="66">
        <v>3114.0</v>
      </c>
      <c r="K89" s="59" t="s">
        <v>55</v>
      </c>
      <c r="L89" s="20" t="s">
        <v>353</v>
      </c>
      <c r="M89" s="29" t="s">
        <v>20</v>
      </c>
      <c r="N89" s="60" t="s">
        <v>21</v>
      </c>
    </row>
    <row r="90" ht="24.0" customHeight="1">
      <c r="C90" s="20" t="s">
        <v>354</v>
      </c>
      <c r="D90" s="21" t="s">
        <v>355</v>
      </c>
      <c r="E90" s="22">
        <v>2000.0</v>
      </c>
      <c r="F90" s="23" t="s">
        <v>15</v>
      </c>
      <c r="H90" s="57" t="s">
        <v>351</v>
      </c>
      <c r="I90" s="57" t="s">
        <v>352</v>
      </c>
      <c r="J90" s="66">
        <v>680.0</v>
      </c>
      <c r="K90" s="59" t="s">
        <v>55</v>
      </c>
      <c r="L90" s="20" t="s">
        <v>353</v>
      </c>
      <c r="M90" s="29" t="s">
        <v>20</v>
      </c>
      <c r="N90" s="60" t="s">
        <v>21</v>
      </c>
    </row>
    <row r="91" ht="13.5" customHeight="1">
      <c r="C91" s="20" t="s">
        <v>356</v>
      </c>
      <c r="D91" s="21" t="s">
        <v>357</v>
      </c>
      <c r="E91" s="22">
        <v>2000.0</v>
      </c>
      <c r="F91" s="23" t="s">
        <v>15</v>
      </c>
      <c r="H91" s="57" t="s">
        <v>358</v>
      </c>
      <c r="I91" s="57" t="s">
        <v>359</v>
      </c>
      <c r="J91" s="66">
        <v>3500.0</v>
      </c>
      <c r="K91" s="59" t="s">
        <v>101</v>
      </c>
      <c r="L91" s="20" t="s">
        <v>360</v>
      </c>
      <c r="M91" s="21"/>
      <c r="N91" s="60" t="s">
        <v>21</v>
      </c>
    </row>
    <row r="92" ht="13.5" customHeight="1">
      <c r="C92" s="20" t="s">
        <v>361</v>
      </c>
      <c r="D92" s="21" t="s">
        <v>362</v>
      </c>
      <c r="E92" s="22">
        <v>2000.0</v>
      </c>
      <c r="F92" s="23" t="s">
        <v>15</v>
      </c>
      <c r="H92" s="57" t="s">
        <v>363</v>
      </c>
      <c r="I92" s="57" t="s">
        <v>364</v>
      </c>
      <c r="J92" s="66">
        <v>3500.0</v>
      </c>
      <c r="K92" s="59" t="s">
        <v>101</v>
      </c>
      <c r="L92" s="20" t="s">
        <v>360</v>
      </c>
      <c r="M92" s="21"/>
      <c r="N92" s="60" t="s">
        <v>21</v>
      </c>
    </row>
    <row r="93" ht="18.0" customHeight="1">
      <c r="C93" s="20" t="s">
        <v>365</v>
      </c>
      <c r="D93" s="21" t="s">
        <v>366</v>
      </c>
      <c r="E93" s="22">
        <v>2000.0</v>
      </c>
      <c r="F93" s="23" t="s">
        <v>15</v>
      </c>
      <c r="H93" s="57" t="s">
        <v>367</v>
      </c>
      <c r="I93" s="57" t="s">
        <v>368</v>
      </c>
      <c r="J93" s="66">
        <v>3500.0</v>
      </c>
      <c r="K93" s="63" t="s">
        <v>67</v>
      </c>
      <c r="L93" s="20" t="s">
        <v>369</v>
      </c>
      <c r="M93" s="21"/>
      <c r="N93" s="60" t="s">
        <v>21</v>
      </c>
    </row>
    <row r="94" ht="13.5" customHeight="1">
      <c r="C94" s="20" t="s">
        <v>370</v>
      </c>
      <c r="D94" s="21" t="s">
        <v>371</v>
      </c>
      <c r="E94" s="22">
        <v>2000.0</v>
      </c>
      <c r="F94" s="23" t="s">
        <v>15</v>
      </c>
      <c r="H94" s="57" t="s">
        <v>372</v>
      </c>
      <c r="I94" s="57" t="s">
        <v>373</v>
      </c>
      <c r="J94" s="66">
        <v>3500.0</v>
      </c>
      <c r="K94" s="59" t="s">
        <v>101</v>
      </c>
      <c r="L94" s="20" t="s">
        <v>227</v>
      </c>
      <c r="M94" s="21"/>
      <c r="N94" s="60" t="s">
        <v>21</v>
      </c>
    </row>
    <row r="95" ht="13.5" customHeight="1">
      <c r="C95" s="20" t="s">
        <v>374</v>
      </c>
      <c r="D95" s="21" t="s">
        <v>375</v>
      </c>
      <c r="E95" s="22">
        <v>2000.0</v>
      </c>
      <c r="F95" s="23" t="s">
        <v>15</v>
      </c>
      <c r="H95" s="57" t="s">
        <v>376</v>
      </c>
      <c r="I95" s="57" t="s">
        <v>377</v>
      </c>
      <c r="J95" s="66">
        <v>2840.0</v>
      </c>
      <c r="K95" s="59" t="s">
        <v>49</v>
      </c>
      <c r="L95" s="20" t="s">
        <v>378</v>
      </c>
      <c r="M95" s="29" t="s">
        <v>20</v>
      </c>
      <c r="N95" s="60" t="s">
        <v>21</v>
      </c>
    </row>
    <row r="96" ht="13.5" customHeight="1">
      <c r="C96" s="20" t="s">
        <v>379</v>
      </c>
      <c r="D96" s="21" t="s">
        <v>380</v>
      </c>
      <c r="E96" s="22">
        <v>1685.24</v>
      </c>
      <c r="F96" s="23" t="s">
        <v>15</v>
      </c>
      <c r="H96" s="57" t="s">
        <v>381</v>
      </c>
      <c r="I96" s="57" t="s">
        <v>382</v>
      </c>
      <c r="J96" s="66">
        <v>2765.0</v>
      </c>
      <c r="K96" s="57" t="s">
        <v>111</v>
      </c>
      <c r="L96" s="20" t="s">
        <v>383</v>
      </c>
      <c r="M96" s="29" t="s">
        <v>20</v>
      </c>
      <c r="N96" s="60" t="s">
        <v>21</v>
      </c>
    </row>
    <row r="97" ht="13.5" customHeight="1">
      <c r="C97" s="20" t="s">
        <v>384</v>
      </c>
      <c r="D97" s="21" t="s">
        <v>385</v>
      </c>
      <c r="E97" s="22">
        <v>1500.0</v>
      </c>
      <c r="F97" s="23" t="s">
        <v>15</v>
      </c>
      <c r="H97" s="57" t="s">
        <v>386</v>
      </c>
      <c r="I97" s="57" t="s">
        <v>387</v>
      </c>
      <c r="J97" s="66">
        <v>2750.0</v>
      </c>
      <c r="K97" s="59" t="s">
        <v>101</v>
      </c>
      <c r="L97" s="20" t="s">
        <v>227</v>
      </c>
      <c r="M97" s="21"/>
      <c r="N97" s="60" t="s">
        <v>21</v>
      </c>
    </row>
    <row r="98" ht="13.5" customHeight="1">
      <c r="C98" s="20" t="s">
        <v>388</v>
      </c>
      <c r="D98" s="21" t="s">
        <v>389</v>
      </c>
      <c r="E98" s="22">
        <v>1300.0</v>
      </c>
      <c r="F98" s="23" t="s">
        <v>15</v>
      </c>
      <c r="H98" s="57" t="s">
        <v>390</v>
      </c>
      <c r="I98" s="57" t="s">
        <v>391</v>
      </c>
      <c r="J98" s="66">
        <v>2635.0</v>
      </c>
      <c r="K98" s="59" t="s">
        <v>101</v>
      </c>
      <c r="L98" s="20" t="s">
        <v>227</v>
      </c>
      <c r="M98" s="21"/>
      <c r="N98" s="60" t="s">
        <v>21</v>
      </c>
    </row>
    <row r="99" ht="26.25" customHeight="1">
      <c r="C99" s="20" t="s">
        <v>392</v>
      </c>
      <c r="D99" s="21" t="s">
        <v>393</v>
      </c>
      <c r="E99" s="22">
        <v>1200.0</v>
      </c>
      <c r="F99" s="23" t="s">
        <v>15</v>
      </c>
      <c r="H99" s="57" t="s">
        <v>394</v>
      </c>
      <c r="I99" s="57" t="s">
        <v>395</v>
      </c>
      <c r="J99" s="66">
        <v>2500.0</v>
      </c>
      <c r="K99" s="59" t="s">
        <v>64</v>
      </c>
      <c r="L99" s="20" t="s">
        <v>396</v>
      </c>
      <c r="M99" s="21"/>
      <c r="N99" s="60" t="s">
        <v>21</v>
      </c>
    </row>
    <row r="100" ht="20.25" customHeight="1">
      <c r="C100" s="20" t="s">
        <v>397</v>
      </c>
      <c r="D100" s="21" t="s">
        <v>398</v>
      </c>
      <c r="E100" s="22">
        <v>1000.67</v>
      </c>
      <c r="F100" s="23" t="s">
        <v>15</v>
      </c>
      <c r="H100" s="57" t="s">
        <v>399</v>
      </c>
      <c r="I100" s="57" t="s">
        <v>400</v>
      </c>
      <c r="J100" s="66">
        <v>2500.0</v>
      </c>
      <c r="K100" s="59" t="s">
        <v>101</v>
      </c>
      <c r="L100" s="20" t="s">
        <v>209</v>
      </c>
      <c r="M100" s="21"/>
      <c r="N100" s="60" t="s">
        <v>21</v>
      </c>
    </row>
    <row r="101" ht="16.5" customHeight="1">
      <c r="C101" s="20" t="s">
        <v>401</v>
      </c>
      <c r="D101" s="21" t="s">
        <v>402</v>
      </c>
      <c r="E101" s="22">
        <v>1000.0</v>
      </c>
      <c r="F101" s="23" t="s">
        <v>15</v>
      </c>
      <c r="H101" s="57" t="s">
        <v>403</v>
      </c>
      <c r="I101" s="57" t="s">
        <v>404</v>
      </c>
      <c r="J101" s="66">
        <v>2499.99</v>
      </c>
      <c r="K101" s="59" t="s">
        <v>101</v>
      </c>
      <c r="L101" s="20" t="s">
        <v>227</v>
      </c>
      <c r="M101" s="21"/>
      <c r="N101" s="60" t="s">
        <v>21</v>
      </c>
    </row>
    <row r="102" ht="13.5" customHeight="1">
      <c r="C102" s="20" t="s">
        <v>405</v>
      </c>
      <c r="D102" s="21" t="s">
        <v>406</v>
      </c>
      <c r="E102" s="22">
        <v>1000.0</v>
      </c>
      <c r="F102" s="23" t="s">
        <v>15</v>
      </c>
      <c r="H102" s="57" t="s">
        <v>407</v>
      </c>
      <c r="I102" s="57" t="s">
        <v>408</v>
      </c>
      <c r="J102" s="66">
        <v>2499.0</v>
      </c>
      <c r="K102" s="59" t="s">
        <v>64</v>
      </c>
      <c r="L102" s="20" t="s">
        <v>396</v>
      </c>
      <c r="M102" s="21"/>
      <c r="N102" s="60" t="s">
        <v>21</v>
      </c>
    </row>
    <row r="103" ht="13.5" customHeight="1">
      <c r="C103" s="20" t="s">
        <v>409</v>
      </c>
      <c r="D103" s="21" t="s">
        <v>410</v>
      </c>
      <c r="E103" s="22">
        <v>1000.0</v>
      </c>
      <c r="F103" s="23" t="s">
        <v>15</v>
      </c>
      <c r="H103" s="57" t="s">
        <v>411</v>
      </c>
      <c r="I103" s="57" t="s">
        <v>412</v>
      </c>
      <c r="J103" s="66">
        <v>118.04</v>
      </c>
      <c r="K103" s="59" t="s">
        <v>87</v>
      </c>
      <c r="L103" s="20" t="s">
        <v>413</v>
      </c>
      <c r="M103" s="39" t="s">
        <v>33</v>
      </c>
      <c r="N103" s="29" t="s">
        <v>243</v>
      </c>
    </row>
    <row r="104" ht="15.0" customHeight="1">
      <c r="C104" s="20" t="s">
        <v>414</v>
      </c>
      <c r="D104" s="21" t="s">
        <v>415</v>
      </c>
      <c r="E104" s="22">
        <v>1000.0</v>
      </c>
      <c r="F104" s="23" t="s">
        <v>15</v>
      </c>
      <c r="H104" s="24" t="s">
        <v>411</v>
      </c>
      <c r="I104" s="24" t="s">
        <v>412</v>
      </c>
      <c r="J104" s="67">
        <v>190.06</v>
      </c>
      <c r="K104" s="27" t="s">
        <v>87</v>
      </c>
      <c r="L104" s="28" t="s">
        <v>416</v>
      </c>
      <c r="M104" s="39" t="s">
        <v>33</v>
      </c>
      <c r="N104" s="30" t="s">
        <v>21</v>
      </c>
    </row>
    <row r="105" ht="13.5" customHeight="1">
      <c r="C105" s="20" t="s">
        <v>417</v>
      </c>
      <c r="D105" s="21" t="s">
        <v>418</v>
      </c>
      <c r="E105" s="22">
        <v>1000.0</v>
      </c>
      <c r="F105" s="23" t="s">
        <v>15</v>
      </c>
      <c r="H105" s="24" t="s">
        <v>411</v>
      </c>
      <c r="I105" s="24" t="s">
        <v>412</v>
      </c>
      <c r="J105" s="67">
        <v>112.04</v>
      </c>
      <c r="K105" s="27" t="s">
        <v>87</v>
      </c>
      <c r="L105" s="28" t="s">
        <v>413</v>
      </c>
      <c r="M105" s="39" t="s">
        <v>33</v>
      </c>
      <c r="N105" s="30" t="s">
        <v>21</v>
      </c>
    </row>
    <row r="106" ht="13.5" customHeight="1">
      <c r="C106" s="20" t="s">
        <v>419</v>
      </c>
      <c r="D106" s="21" t="s">
        <v>420</v>
      </c>
      <c r="E106" s="22">
        <v>1000.0</v>
      </c>
      <c r="F106" s="23" t="s">
        <v>15</v>
      </c>
      <c r="H106" s="24" t="s">
        <v>411</v>
      </c>
      <c r="I106" s="24" t="s">
        <v>412</v>
      </c>
      <c r="J106" s="67">
        <v>184.24</v>
      </c>
      <c r="K106" s="27" t="s">
        <v>87</v>
      </c>
      <c r="L106" s="28" t="s">
        <v>421</v>
      </c>
      <c r="M106" s="39" t="s">
        <v>33</v>
      </c>
      <c r="N106" s="30" t="s">
        <v>21</v>
      </c>
    </row>
    <row r="107" ht="13.5" customHeight="1">
      <c r="C107" s="20" t="s">
        <v>422</v>
      </c>
      <c r="D107" s="21" t="s">
        <v>423</v>
      </c>
      <c r="E107" s="22">
        <v>1000.0</v>
      </c>
      <c r="F107" s="23" t="s">
        <v>15</v>
      </c>
      <c r="H107" s="24" t="s">
        <v>411</v>
      </c>
      <c r="I107" s="24" t="s">
        <v>412</v>
      </c>
      <c r="J107" s="67">
        <v>103.0</v>
      </c>
      <c r="K107" s="27" t="s">
        <v>87</v>
      </c>
      <c r="L107" s="28" t="s">
        <v>416</v>
      </c>
      <c r="M107" s="39" t="s">
        <v>33</v>
      </c>
      <c r="N107" s="30" t="s">
        <v>21</v>
      </c>
    </row>
    <row r="108" ht="13.5" customHeight="1">
      <c r="C108" s="20" t="s">
        <v>424</v>
      </c>
      <c r="D108" s="21" t="s">
        <v>425</v>
      </c>
      <c r="E108" s="22">
        <v>1000.0</v>
      </c>
      <c r="F108" s="23" t="s">
        <v>15</v>
      </c>
      <c r="H108" s="24" t="s">
        <v>411</v>
      </c>
      <c r="I108" s="24" t="s">
        <v>412</v>
      </c>
      <c r="J108" s="67">
        <v>115.0</v>
      </c>
      <c r="K108" s="27" t="s">
        <v>87</v>
      </c>
      <c r="L108" s="28" t="s">
        <v>413</v>
      </c>
      <c r="M108" s="39" t="s">
        <v>33</v>
      </c>
      <c r="N108" s="30" t="s">
        <v>21</v>
      </c>
    </row>
    <row r="109" ht="13.5" customHeight="1">
      <c r="C109" s="20" t="s">
        <v>426</v>
      </c>
      <c r="D109" s="21" t="s">
        <v>427</v>
      </c>
      <c r="E109" s="22">
        <v>1000.0</v>
      </c>
      <c r="F109" s="23" t="s">
        <v>15</v>
      </c>
      <c r="H109" s="24" t="s">
        <v>411</v>
      </c>
      <c r="I109" s="24" t="s">
        <v>412</v>
      </c>
      <c r="J109" s="67">
        <v>100.6</v>
      </c>
      <c r="K109" s="27" t="s">
        <v>87</v>
      </c>
      <c r="L109" s="28" t="s">
        <v>416</v>
      </c>
      <c r="M109" s="39" t="s">
        <v>33</v>
      </c>
      <c r="N109" s="30" t="s">
        <v>21</v>
      </c>
    </row>
    <row r="110" ht="13.5" customHeight="1">
      <c r="C110" s="20" t="s">
        <v>428</v>
      </c>
      <c r="D110" s="21" t="s">
        <v>429</v>
      </c>
      <c r="E110" s="22">
        <v>1000.0</v>
      </c>
      <c r="F110" s="23" t="s">
        <v>15</v>
      </c>
      <c r="H110" s="24" t="s">
        <v>411</v>
      </c>
      <c r="I110" s="24" t="s">
        <v>412</v>
      </c>
      <c r="J110" s="67">
        <v>103.02</v>
      </c>
      <c r="K110" s="27" t="s">
        <v>87</v>
      </c>
      <c r="L110" s="28" t="s">
        <v>421</v>
      </c>
      <c r="M110" s="39" t="s">
        <v>33</v>
      </c>
      <c r="N110" s="30" t="s">
        <v>21</v>
      </c>
    </row>
    <row r="111" ht="13.5" customHeight="1">
      <c r="C111" s="20" t="s">
        <v>430</v>
      </c>
      <c r="D111" s="21" t="s">
        <v>431</v>
      </c>
      <c r="E111" s="22">
        <v>1000.0</v>
      </c>
      <c r="F111" s="23" t="s">
        <v>15</v>
      </c>
      <c r="H111" s="24" t="s">
        <v>411</v>
      </c>
      <c r="I111" s="24" t="s">
        <v>412</v>
      </c>
      <c r="J111" s="67">
        <v>95.0</v>
      </c>
      <c r="K111" s="27" t="s">
        <v>87</v>
      </c>
      <c r="L111" s="28" t="s">
        <v>421</v>
      </c>
      <c r="M111" s="39" t="s">
        <v>33</v>
      </c>
      <c r="N111" s="30" t="s">
        <v>21</v>
      </c>
    </row>
    <row r="112" ht="13.5" customHeight="1">
      <c r="C112" s="20" t="s">
        <v>432</v>
      </c>
      <c r="D112" s="21" t="s">
        <v>433</v>
      </c>
      <c r="E112" s="22">
        <v>1000.0</v>
      </c>
      <c r="F112" s="23" t="s">
        <v>15</v>
      </c>
      <c r="H112" s="24" t="s">
        <v>411</v>
      </c>
      <c r="I112" s="24" t="s">
        <v>412</v>
      </c>
      <c r="J112" s="67">
        <v>135.0</v>
      </c>
      <c r="K112" s="27" t="s">
        <v>87</v>
      </c>
      <c r="L112" s="28" t="s">
        <v>416</v>
      </c>
      <c r="M112" s="39" t="s">
        <v>33</v>
      </c>
      <c r="N112" s="30" t="s">
        <v>21</v>
      </c>
    </row>
    <row r="113" ht="13.5" customHeight="1">
      <c r="C113" s="20" t="s">
        <v>434</v>
      </c>
      <c r="D113" s="21" t="s">
        <v>435</v>
      </c>
      <c r="E113" s="22">
        <v>1000.0</v>
      </c>
      <c r="F113" s="23" t="s">
        <v>15</v>
      </c>
      <c r="H113" s="24" t="s">
        <v>411</v>
      </c>
      <c r="I113" s="24" t="s">
        <v>412</v>
      </c>
      <c r="J113" s="67">
        <v>62.0</v>
      </c>
      <c r="K113" s="27" t="s">
        <v>87</v>
      </c>
      <c r="L113" s="28" t="s">
        <v>421</v>
      </c>
      <c r="M113" s="39" t="s">
        <v>33</v>
      </c>
      <c r="N113" s="30" t="s">
        <v>21</v>
      </c>
    </row>
    <row r="114" ht="13.5" customHeight="1">
      <c r="C114" s="20" t="s">
        <v>436</v>
      </c>
      <c r="D114" s="21" t="s">
        <v>437</v>
      </c>
      <c r="E114" s="22">
        <v>1000.0</v>
      </c>
      <c r="F114" s="23" t="s">
        <v>15</v>
      </c>
      <c r="H114" s="24" t="s">
        <v>411</v>
      </c>
      <c r="I114" s="24" t="s">
        <v>412</v>
      </c>
      <c r="J114" s="67">
        <v>83.51</v>
      </c>
      <c r="K114" s="27" t="s">
        <v>87</v>
      </c>
      <c r="L114" s="28" t="s">
        <v>421</v>
      </c>
      <c r="M114" s="39" t="s">
        <v>33</v>
      </c>
      <c r="N114" s="30" t="s">
        <v>21</v>
      </c>
    </row>
    <row r="115" ht="13.5" customHeight="1">
      <c r="C115" s="20" t="s">
        <v>438</v>
      </c>
      <c r="D115" s="21" t="s">
        <v>439</v>
      </c>
      <c r="E115" s="22">
        <v>1000.0</v>
      </c>
      <c r="F115" s="23" t="s">
        <v>15</v>
      </c>
      <c r="H115" s="24" t="s">
        <v>411</v>
      </c>
      <c r="I115" s="24" t="s">
        <v>412</v>
      </c>
      <c r="J115" s="67">
        <v>111.0</v>
      </c>
      <c r="K115" s="27" t="s">
        <v>87</v>
      </c>
      <c r="L115" s="28" t="s">
        <v>421</v>
      </c>
      <c r="M115" s="39" t="s">
        <v>33</v>
      </c>
      <c r="N115" s="30" t="s">
        <v>21</v>
      </c>
    </row>
    <row r="116" ht="13.5" customHeight="1">
      <c r="C116" s="20" t="s">
        <v>440</v>
      </c>
      <c r="D116" s="21" t="s">
        <v>441</v>
      </c>
      <c r="E116" s="22">
        <v>750.0</v>
      </c>
      <c r="F116" s="23" t="s">
        <v>15</v>
      </c>
      <c r="H116" s="24" t="s">
        <v>411</v>
      </c>
      <c r="I116" s="24" t="s">
        <v>412</v>
      </c>
      <c r="J116" s="67">
        <v>114.0</v>
      </c>
      <c r="K116" s="27" t="s">
        <v>87</v>
      </c>
      <c r="L116" s="28" t="s">
        <v>413</v>
      </c>
      <c r="M116" s="39" t="s">
        <v>33</v>
      </c>
      <c r="N116" s="30" t="s">
        <v>21</v>
      </c>
    </row>
    <row r="117" ht="13.5" customHeight="1">
      <c r="C117" s="20" t="s">
        <v>442</v>
      </c>
      <c r="D117" s="21" t="s">
        <v>443</v>
      </c>
      <c r="E117" s="22">
        <v>500.0</v>
      </c>
      <c r="F117" s="23" t="s">
        <v>15</v>
      </c>
      <c r="H117" s="24" t="s">
        <v>411</v>
      </c>
      <c r="I117" s="24" t="s">
        <v>412</v>
      </c>
      <c r="J117" s="67">
        <v>123.0</v>
      </c>
      <c r="K117" s="27" t="s">
        <v>87</v>
      </c>
      <c r="L117" s="28" t="s">
        <v>416</v>
      </c>
      <c r="M117" s="39" t="s">
        <v>33</v>
      </c>
      <c r="N117" s="30" t="s">
        <v>21</v>
      </c>
    </row>
    <row r="118" ht="13.5" customHeight="1">
      <c r="C118" s="20" t="s">
        <v>444</v>
      </c>
      <c r="D118" s="21" t="s">
        <v>445</v>
      </c>
      <c r="E118" s="22">
        <v>500.0</v>
      </c>
      <c r="F118" s="23" t="s">
        <v>15</v>
      </c>
      <c r="H118" s="24" t="s">
        <v>411</v>
      </c>
      <c r="I118" s="24" t="s">
        <v>412</v>
      </c>
      <c r="J118" s="67">
        <v>107.68</v>
      </c>
      <c r="K118" s="27" t="s">
        <v>87</v>
      </c>
      <c r="L118" s="28" t="s">
        <v>421</v>
      </c>
      <c r="M118" s="39" t="s">
        <v>33</v>
      </c>
      <c r="N118" s="30" t="s">
        <v>21</v>
      </c>
    </row>
    <row r="119" ht="13.5" customHeight="1">
      <c r="C119" s="20" t="s">
        <v>446</v>
      </c>
      <c r="D119" s="21" t="s">
        <v>447</v>
      </c>
      <c r="E119" s="22">
        <v>500.0</v>
      </c>
      <c r="F119" s="23" t="s">
        <v>15</v>
      </c>
      <c r="H119" s="24" t="s">
        <v>411</v>
      </c>
      <c r="I119" s="24" t="s">
        <v>412</v>
      </c>
      <c r="J119" s="67">
        <v>150.0</v>
      </c>
      <c r="K119" s="27" t="s">
        <v>87</v>
      </c>
      <c r="L119" s="28" t="s">
        <v>416</v>
      </c>
      <c r="M119" s="39" t="s">
        <v>33</v>
      </c>
      <c r="N119" s="30" t="s">
        <v>21</v>
      </c>
    </row>
    <row r="120" ht="13.5" customHeight="1">
      <c r="C120" s="20" t="s">
        <v>448</v>
      </c>
      <c r="D120" s="21" t="s">
        <v>449</v>
      </c>
      <c r="E120" s="22">
        <v>500.0</v>
      </c>
      <c r="F120" s="23" t="s">
        <v>15</v>
      </c>
      <c r="H120" s="24" t="s">
        <v>411</v>
      </c>
      <c r="I120" s="24" t="s">
        <v>412</v>
      </c>
      <c r="J120" s="67">
        <v>245.44</v>
      </c>
      <c r="K120" s="27" t="s">
        <v>87</v>
      </c>
      <c r="L120" s="28" t="s">
        <v>421</v>
      </c>
      <c r="M120" s="39" t="s">
        <v>33</v>
      </c>
      <c r="N120" s="30" t="s">
        <v>21</v>
      </c>
    </row>
    <row r="121" ht="13.5" customHeight="1">
      <c r="C121" s="20" t="s">
        <v>450</v>
      </c>
      <c r="D121" s="21" t="s">
        <v>451</v>
      </c>
      <c r="E121" s="22">
        <v>500.0</v>
      </c>
      <c r="F121" s="23" t="s">
        <v>15</v>
      </c>
      <c r="H121" s="24" t="s">
        <v>411</v>
      </c>
      <c r="I121" s="24" t="s">
        <v>412</v>
      </c>
      <c r="J121" s="67">
        <v>112.0</v>
      </c>
      <c r="K121" s="27" t="s">
        <v>87</v>
      </c>
      <c r="L121" s="28" t="s">
        <v>421</v>
      </c>
      <c r="M121" s="39" t="s">
        <v>33</v>
      </c>
      <c r="N121" s="30" t="s">
        <v>21</v>
      </c>
    </row>
    <row r="122" ht="13.5" customHeight="1">
      <c r="C122" s="20" t="s">
        <v>452</v>
      </c>
      <c r="D122" s="21" t="s">
        <v>453</v>
      </c>
      <c r="E122" s="22">
        <v>500.0</v>
      </c>
      <c r="F122" s="23" t="s">
        <v>15</v>
      </c>
      <c r="H122" s="24" t="s">
        <v>411</v>
      </c>
      <c r="I122" s="24" t="s">
        <v>412</v>
      </c>
      <c r="J122" s="67">
        <v>130.0</v>
      </c>
      <c r="K122" s="27" t="s">
        <v>87</v>
      </c>
      <c r="L122" s="28" t="s">
        <v>421</v>
      </c>
      <c r="M122" s="39" t="s">
        <v>33</v>
      </c>
      <c r="N122" s="30" t="s">
        <v>21</v>
      </c>
    </row>
    <row r="123" ht="13.5" customHeight="1">
      <c r="C123" s="20" t="s">
        <v>454</v>
      </c>
      <c r="D123" s="21" t="s">
        <v>455</v>
      </c>
      <c r="E123" s="22">
        <v>500.0</v>
      </c>
      <c r="F123" s="23" t="s">
        <v>15</v>
      </c>
      <c r="H123" s="24" t="s">
        <v>456</v>
      </c>
      <c r="I123" s="24" t="s">
        <v>457</v>
      </c>
      <c r="J123" s="67">
        <v>2290.0</v>
      </c>
      <c r="K123" s="27" t="s">
        <v>67</v>
      </c>
      <c r="L123" s="28" t="s">
        <v>458</v>
      </c>
      <c r="M123" s="21"/>
      <c r="N123" s="30" t="s">
        <v>21</v>
      </c>
    </row>
    <row r="124" ht="13.5" customHeight="1">
      <c r="C124" s="20" t="s">
        <v>459</v>
      </c>
      <c r="D124" s="21" t="s">
        <v>460</v>
      </c>
      <c r="E124" s="22">
        <v>500.0</v>
      </c>
      <c r="F124" s="23" t="s">
        <v>15</v>
      </c>
      <c r="H124" s="24" t="s">
        <v>461</v>
      </c>
      <c r="I124" s="24" t="s">
        <v>462</v>
      </c>
      <c r="J124" s="67">
        <v>2250.0</v>
      </c>
      <c r="K124" s="27" t="s">
        <v>101</v>
      </c>
      <c r="L124" s="28" t="s">
        <v>227</v>
      </c>
      <c r="M124" s="21"/>
      <c r="N124" s="30" t="s">
        <v>21</v>
      </c>
    </row>
    <row r="125" ht="13.5" customHeight="1">
      <c r="C125" s="20" t="s">
        <v>463</v>
      </c>
      <c r="D125" s="21" t="s">
        <v>464</v>
      </c>
      <c r="E125" s="22">
        <v>500.0</v>
      </c>
      <c r="F125" s="23" t="s">
        <v>15</v>
      </c>
      <c r="H125" s="24" t="s">
        <v>465</v>
      </c>
      <c r="I125" s="24" t="s">
        <v>466</v>
      </c>
      <c r="J125" s="67">
        <v>2245.0</v>
      </c>
      <c r="K125" s="27" t="s">
        <v>101</v>
      </c>
      <c r="L125" s="28" t="s">
        <v>227</v>
      </c>
      <c r="M125" s="21"/>
      <c r="N125" s="30" t="s">
        <v>21</v>
      </c>
    </row>
    <row r="126" ht="13.5" customHeight="1">
      <c r="C126" s="20" t="s">
        <v>467</v>
      </c>
      <c r="D126" s="21" t="s">
        <v>468</v>
      </c>
      <c r="E126" s="22">
        <v>500.0</v>
      </c>
      <c r="F126" s="23" t="s">
        <v>15</v>
      </c>
      <c r="H126" s="24" t="s">
        <v>469</v>
      </c>
      <c r="I126" s="24" t="s">
        <v>470</v>
      </c>
      <c r="J126" s="67">
        <v>2200.0</v>
      </c>
      <c r="K126" s="27" t="s">
        <v>101</v>
      </c>
      <c r="L126" s="28" t="s">
        <v>471</v>
      </c>
      <c r="M126" s="21"/>
      <c r="N126" s="30" t="s">
        <v>21</v>
      </c>
    </row>
    <row r="127" ht="13.5" customHeight="1">
      <c r="C127" s="20" t="s">
        <v>472</v>
      </c>
      <c r="D127" s="21" t="s">
        <v>473</v>
      </c>
      <c r="E127" s="22">
        <v>300.3</v>
      </c>
      <c r="F127" s="23" t="s">
        <v>15</v>
      </c>
      <c r="H127" s="24" t="s">
        <v>474</v>
      </c>
      <c r="I127" s="24" t="s">
        <v>475</v>
      </c>
      <c r="J127" s="67">
        <v>2070.0</v>
      </c>
      <c r="K127" s="27" t="s">
        <v>64</v>
      </c>
      <c r="L127" s="28" t="s">
        <v>476</v>
      </c>
      <c r="M127" s="21"/>
      <c r="N127" s="30" t="s">
        <v>21</v>
      </c>
    </row>
    <row r="128" ht="13.5" customHeight="1">
      <c r="C128" s="20" t="s">
        <v>477</v>
      </c>
      <c r="D128" s="21" t="s">
        <v>478</v>
      </c>
      <c r="E128" s="22">
        <v>300.0</v>
      </c>
      <c r="F128" s="23" t="s">
        <v>15</v>
      </c>
      <c r="H128" s="24" t="s">
        <v>474</v>
      </c>
      <c r="I128" s="24" t="s">
        <v>475</v>
      </c>
      <c r="J128" s="67">
        <v>100.0</v>
      </c>
      <c r="K128" s="27" t="s">
        <v>101</v>
      </c>
      <c r="L128" s="28" t="s">
        <v>227</v>
      </c>
      <c r="M128" s="21"/>
      <c r="N128" s="30" t="s">
        <v>21</v>
      </c>
    </row>
    <row r="129" ht="13.5" customHeight="1">
      <c r="C129" s="20" t="s">
        <v>479</v>
      </c>
      <c r="D129" s="21" t="s">
        <v>480</v>
      </c>
      <c r="E129" s="22">
        <v>300.0</v>
      </c>
      <c r="F129" s="23" t="s">
        <v>15</v>
      </c>
      <c r="H129" s="24" t="s">
        <v>481</v>
      </c>
      <c r="I129" s="24" t="s">
        <v>482</v>
      </c>
      <c r="J129" s="67">
        <v>1950.0</v>
      </c>
      <c r="K129" s="27" t="s">
        <v>64</v>
      </c>
      <c r="L129" s="28" t="s">
        <v>476</v>
      </c>
      <c r="M129" s="21"/>
      <c r="N129" s="30" t="s">
        <v>21</v>
      </c>
    </row>
    <row r="130" ht="13.5" customHeight="1">
      <c r="C130" s="20" t="s">
        <v>483</v>
      </c>
      <c r="D130" s="21" t="s">
        <v>484</v>
      </c>
      <c r="E130" s="22">
        <v>300.0</v>
      </c>
      <c r="F130" s="23" t="s">
        <v>15</v>
      </c>
      <c r="H130" s="24" t="s">
        <v>481</v>
      </c>
      <c r="I130" s="24" t="s">
        <v>482</v>
      </c>
      <c r="J130" s="67">
        <v>100.0</v>
      </c>
      <c r="K130" s="27" t="s">
        <v>101</v>
      </c>
      <c r="L130" s="28" t="s">
        <v>227</v>
      </c>
      <c r="M130" s="21"/>
      <c r="N130" s="30" t="s">
        <v>21</v>
      </c>
    </row>
    <row r="131" ht="13.5" customHeight="1">
      <c r="C131" s="20" t="s">
        <v>485</v>
      </c>
      <c r="D131" s="21" t="s">
        <v>486</v>
      </c>
      <c r="E131" s="22">
        <v>300.0</v>
      </c>
      <c r="F131" s="23" t="s">
        <v>15</v>
      </c>
      <c r="H131" s="24" t="s">
        <v>487</v>
      </c>
      <c r="I131" s="24" t="s">
        <v>488</v>
      </c>
      <c r="J131" s="67">
        <v>2000.0</v>
      </c>
      <c r="K131" s="27" t="s">
        <v>101</v>
      </c>
      <c r="L131" s="28" t="s">
        <v>227</v>
      </c>
      <c r="M131" s="21"/>
      <c r="N131" s="30" t="s">
        <v>21</v>
      </c>
    </row>
    <row r="132" ht="13.5" customHeight="1">
      <c r="C132" s="20" t="s">
        <v>489</v>
      </c>
      <c r="D132" s="21" t="s">
        <v>490</v>
      </c>
      <c r="E132" s="22">
        <v>300.0</v>
      </c>
      <c r="F132" s="23" t="s">
        <v>15</v>
      </c>
      <c r="H132" s="24" t="s">
        <v>491</v>
      </c>
      <c r="I132" s="24" t="s">
        <v>492</v>
      </c>
      <c r="J132" s="67">
        <v>1950.0</v>
      </c>
      <c r="K132" s="27" t="s">
        <v>64</v>
      </c>
      <c r="L132" s="28" t="s">
        <v>476</v>
      </c>
      <c r="M132" s="21"/>
      <c r="N132" s="30" t="s">
        <v>21</v>
      </c>
    </row>
    <row r="133" ht="13.5" customHeight="1">
      <c r="A133" s="68" t="s">
        <v>493</v>
      </c>
      <c r="C133" s="20" t="s">
        <v>494</v>
      </c>
      <c r="D133" s="21" t="s">
        <v>495</v>
      </c>
      <c r="E133" s="22">
        <v>300.0</v>
      </c>
      <c r="F133" s="23" t="s">
        <v>15</v>
      </c>
      <c r="H133" s="24" t="s">
        <v>496</v>
      </c>
      <c r="I133" s="24" t="s">
        <v>497</v>
      </c>
      <c r="J133" s="67">
        <v>1918.8</v>
      </c>
      <c r="K133" s="27" t="s">
        <v>101</v>
      </c>
      <c r="L133" s="28" t="s">
        <v>227</v>
      </c>
      <c r="M133" s="21"/>
      <c r="N133" s="30" t="s">
        <v>21</v>
      </c>
    </row>
    <row r="134" ht="13.5" customHeight="1">
      <c r="A134" s="68" t="s">
        <v>498</v>
      </c>
      <c r="C134" s="20" t="s">
        <v>499</v>
      </c>
      <c r="D134" s="21" t="s">
        <v>500</v>
      </c>
      <c r="E134" s="22">
        <v>200.0</v>
      </c>
      <c r="F134" s="23" t="s">
        <v>15</v>
      </c>
      <c r="H134" s="24" t="s">
        <v>501</v>
      </c>
      <c r="I134" s="24" t="s">
        <v>502</v>
      </c>
      <c r="J134" s="67">
        <v>1884.2</v>
      </c>
      <c r="K134" s="27" t="s">
        <v>101</v>
      </c>
      <c r="L134" s="28" t="s">
        <v>227</v>
      </c>
      <c r="M134" s="21"/>
      <c r="N134" s="30" t="s">
        <v>21</v>
      </c>
    </row>
    <row r="135" ht="13.5" customHeight="1">
      <c r="A135" s="68" t="s">
        <v>503</v>
      </c>
      <c r="C135" s="20" t="s">
        <v>504</v>
      </c>
      <c r="D135" s="21" t="s">
        <v>505</v>
      </c>
      <c r="E135" s="22">
        <v>200.0</v>
      </c>
      <c r="F135" s="23" t="s">
        <v>15</v>
      </c>
      <c r="H135" s="24" t="s">
        <v>506</v>
      </c>
      <c r="I135" s="24" t="s">
        <v>507</v>
      </c>
      <c r="J135" s="67">
        <v>1780.0</v>
      </c>
      <c r="K135" s="27" t="s">
        <v>101</v>
      </c>
      <c r="L135" s="28" t="s">
        <v>227</v>
      </c>
      <c r="M135" s="21"/>
      <c r="N135" s="30" t="s">
        <v>21</v>
      </c>
    </row>
    <row r="136" ht="13.5" customHeight="1">
      <c r="C136" s="20" t="s">
        <v>508</v>
      </c>
      <c r="D136" s="21" t="s">
        <v>509</v>
      </c>
      <c r="E136" s="22">
        <v>200.0</v>
      </c>
      <c r="F136" s="23" t="s">
        <v>15</v>
      </c>
      <c r="H136" s="24" t="s">
        <v>510</v>
      </c>
      <c r="I136" s="24" t="s">
        <v>511</v>
      </c>
      <c r="J136" s="67">
        <v>1769.0</v>
      </c>
      <c r="K136" s="27" t="s">
        <v>101</v>
      </c>
      <c r="L136" s="28" t="s">
        <v>227</v>
      </c>
      <c r="M136" s="21"/>
      <c r="N136" s="30" t="s">
        <v>21</v>
      </c>
    </row>
    <row r="137" ht="13.5" customHeight="1">
      <c r="C137" s="20" t="s">
        <v>512</v>
      </c>
      <c r="D137" s="21" t="s">
        <v>513</v>
      </c>
      <c r="E137" s="22">
        <v>200.0</v>
      </c>
      <c r="F137" s="23" t="s">
        <v>15</v>
      </c>
      <c r="H137" s="24" t="s">
        <v>514</v>
      </c>
      <c r="I137" s="24" t="s">
        <v>515</v>
      </c>
      <c r="J137" s="67">
        <v>1725.0</v>
      </c>
      <c r="K137" s="27" t="s">
        <v>64</v>
      </c>
      <c r="L137" s="28" t="s">
        <v>396</v>
      </c>
      <c r="M137" s="21"/>
      <c r="N137" s="30" t="s">
        <v>21</v>
      </c>
    </row>
    <row r="138" ht="13.5" customHeight="1">
      <c r="C138" s="20" t="s">
        <v>516</v>
      </c>
      <c r="D138" s="21" t="s">
        <v>517</v>
      </c>
      <c r="E138" s="22">
        <v>200.0</v>
      </c>
      <c r="F138" s="23" t="s">
        <v>15</v>
      </c>
      <c r="H138" s="24" t="s">
        <v>518</v>
      </c>
      <c r="I138" s="24" t="s">
        <v>519</v>
      </c>
      <c r="J138" s="67">
        <v>1700.0</v>
      </c>
      <c r="K138" s="27" t="s">
        <v>67</v>
      </c>
      <c r="L138" s="28" t="s">
        <v>520</v>
      </c>
      <c r="M138" s="21"/>
      <c r="N138" s="30" t="s">
        <v>21</v>
      </c>
    </row>
    <row r="139" ht="13.5" customHeight="1">
      <c r="C139" s="20" t="s">
        <v>521</v>
      </c>
      <c r="D139" s="21" t="s">
        <v>522</v>
      </c>
      <c r="E139" s="22">
        <v>200.0</v>
      </c>
      <c r="F139" s="23" t="s">
        <v>15</v>
      </c>
      <c r="H139" s="24" t="s">
        <v>523</v>
      </c>
      <c r="I139" s="24" t="s">
        <v>380</v>
      </c>
      <c r="J139" s="67">
        <f>615.18+1070.06</f>
        <v>1685.24</v>
      </c>
      <c r="K139" s="69" t="s">
        <v>77</v>
      </c>
      <c r="L139" s="28" t="s">
        <v>524</v>
      </c>
      <c r="M139" s="39" t="s">
        <v>33</v>
      </c>
      <c r="N139" s="30" t="s">
        <v>21</v>
      </c>
    </row>
    <row r="140" ht="13.5" customHeight="1">
      <c r="C140" s="20" t="s">
        <v>525</v>
      </c>
      <c r="D140" s="21" t="s">
        <v>526</v>
      </c>
      <c r="E140" s="22">
        <v>100.01</v>
      </c>
      <c r="F140" s="23" t="s">
        <v>15</v>
      </c>
      <c r="H140" s="24" t="s">
        <v>527</v>
      </c>
      <c r="I140" s="24" t="s">
        <v>203</v>
      </c>
      <c r="J140" s="67">
        <v>1557.38</v>
      </c>
      <c r="K140" s="69" t="s">
        <v>77</v>
      </c>
      <c r="L140" s="28" t="s">
        <v>528</v>
      </c>
      <c r="M140" s="39" t="s">
        <v>33</v>
      </c>
      <c r="N140" s="30" t="s">
        <v>21</v>
      </c>
    </row>
    <row r="141" ht="13.5" customHeight="1">
      <c r="C141" s="20" t="s">
        <v>529</v>
      </c>
      <c r="D141" s="21" t="s">
        <v>530</v>
      </c>
      <c r="E141" s="22">
        <v>100.0</v>
      </c>
      <c r="F141" s="23" t="s">
        <v>15</v>
      </c>
      <c r="H141" s="24" t="s">
        <v>531</v>
      </c>
      <c r="I141" s="24" t="s">
        <v>532</v>
      </c>
      <c r="J141" s="67">
        <v>1520.0</v>
      </c>
      <c r="K141" s="27" t="s">
        <v>64</v>
      </c>
      <c r="L141" s="28" t="s">
        <v>396</v>
      </c>
      <c r="M141" s="21"/>
      <c r="N141" s="30" t="s">
        <v>21</v>
      </c>
    </row>
    <row r="142" ht="13.5" customHeight="1">
      <c r="C142" s="20" t="s">
        <v>533</v>
      </c>
      <c r="D142" s="21" t="s">
        <v>534</v>
      </c>
      <c r="E142" s="22">
        <v>100.0</v>
      </c>
      <c r="F142" s="23" t="s">
        <v>15</v>
      </c>
      <c r="H142" s="24" t="s">
        <v>535</v>
      </c>
      <c r="I142" s="24" t="s">
        <v>536</v>
      </c>
      <c r="J142" s="67">
        <v>1500.0</v>
      </c>
      <c r="K142" s="27" t="s">
        <v>101</v>
      </c>
      <c r="L142" s="28" t="s">
        <v>227</v>
      </c>
      <c r="M142" s="21"/>
      <c r="N142" s="30" t="s">
        <v>21</v>
      </c>
    </row>
    <row r="143" ht="13.5" customHeight="1">
      <c r="C143" s="20" t="s">
        <v>537</v>
      </c>
      <c r="D143" s="21" t="s">
        <v>538</v>
      </c>
      <c r="E143" s="22">
        <v>100.0</v>
      </c>
      <c r="F143" s="23" t="s">
        <v>15</v>
      </c>
      <c r="H143" s="24" t="s">
        <v>539</v>
      </c>
      <c r="I143" s="24" t="s">
        <v>540</v>
      </c>
      <c r="J143" s="67">
        <v>1500.0</v>
      </c>
      <c r="K143" s="27" t="s">
        <v>101</v>
      </c>
      <c r="L143" s="28" t="s">
        <v>227</v>
      </c>
      <c r="M143" s="21"/>
      <c r="N143" s="30" t="s">
        <v>21</v>
      </c>
    </row>
    <row r="144" ht="13.5" customHeight="1">
      <c r="C144" s="20" t="s">
        <v>541</v>
      </c>
      <c r="D144" s="21" t="s">
        <v>542</v>
      </c>
      <c r="E144" s="22">
        <v>100.0</v>
      </c>
      <c r="F144" s="23" t="s">
        <v>15</v>
      </c>
      <c r="H144" s="24" t="s">
        <v>543</v>
      </c>
      <c r="I144" s="24" t="s">
        <v>544</v>
      </c>
      <c r="J144" s="67">
        <v>1500.0</v>
      </c>
      <c r="K144" s="27" t="s">
        <v>101</v>
      </c>
      <c r="L144" s="28" t="s">
        <v>227</v>
      </c>
      <c r="M144" s="21"/>
      <c r="N144" s="30" t="s">
        <v>21</v>
      </c>
    </row>
    <row r="145" ht="13.5" customHeight="1">
      <c r="C145" s="20" t="s">
        <v>545</v>
      </c>
      <c r="D145" s="21" t="s">
        <v>546</v>
      </c>
      <c r="E145" s="22">
        <v>100.0</v>
      </c>
      <c r="F145" s="23" t="s">
        <v>15</v>
      </c>
      <c r="H145" s="24" t="s">
        <v>547</v>
      </c>
      <c r="I145" s="24" t="s">
        <v>548</v>
      </c>
      <c r="J145" s="67">
        <v>1500.0</v>
      </c>
      <c r="K145" s="27" t="s">
        <v>64</v>
      </c>
      <c r="L145" s="28" t="s">
        <v>227</v>
      </c>
      <c r="M145" s="21"/>
      <c r="N145" s="30" t="s">
        <v>21</v>
      </c>
    </row>
    <row r="146" ht="13.5" customHeight="1">
      <c r="C146" s="20" t="s">
        <v>549</v>
      </c>
      <c r="D146" s="21" t="s">
        <v>550</v>
      </c>
      <c r="E146" s="22">
        <v>100.0</v>
      </c>
      <c r="F146" s="23" t="s">
        <v>15</v>
      </c>
      <c r="H146" s="24" t="s">
        <v>551</v>
      </c>
      <c r="I146" s="24" t="s">
        <v>552</v>
      </c>
      <c r="J146" s="67">
        <v>1500.0</v>
      </c>
      <c r="K146" s="27" t="s">
        <v>101</v>
      </c>
      <c r="L146" s="28" t="s">
        <v>227</v>
      </c>
      <c r="M146" s="21"/>
      <c r="N146" s="30" t="s">
        <v>21</v>
      </c>
    </row>
    <row r="147" ht="13.5" customHeight="1">
      <c r="C147" s="20" t="s">
        <v>553</v>
      </c>
      <c r="D147" s="21" t="s">
        <v>554</v>
      </c>
      <c r="E147" s="22">
        <v>50.0</v>
      </c>
      <c r="F147" s="23" t="s">
        <v>15</v>
      </c>
      <c r="H147" s="24" t="s">
        <v>555</v>
      </c>
      <c r="I147" s="24" t="s">
        <v>556</v>
      </c>
      <c r="J147" s="67">
        <v>1350.0</v>
      </c>
      <c r="K147" s="27" t="s">
        <v>64</v>
      </c>
      <c r="L147" s="28" t="s">
        <v>396</v>
      </c>
      <c r="M147" s="21"/>
      <c r="N147" s="30" t="s">
        <v>21</v>
      </c>
    </row>
    <row r="148" ht="13.5" customHeight="1">
      <c r="C148" s="20" t="s">
        <v>557</v>
      </c>
      <c r="D148" s="21" t="s">
        <v>558</v>
      </c>
      <c r="E148" s="22">
        <v>50.0</v>
      </c>
      <c r="F148" s="23" t="s">
        <v>15</v>
      </c>
      <c r="H148" s="24" t="s">
        <v>555</v>
      </c>
      <c r="I148" s="24" t="s">
        <v>556</v>
      </c>
      <c r="J148" s="67">
        <v>100.0</v>
      </c>
      <c r="K148" s="27" t="s">
        <v>101</v>
      </c>
      <c r="L148" s="28" t="s">
        <v>227</v>
      </c>
      <c r="M148" s="21"/>
      <c r="N148" s="30" t="s">
        <v>21</v>
      </c>
    </row>
    <row r="149" ht="13.5" customHeight="1">
      <c r="C149" s="70" t="s">
        <v>559</v>
      </c>
      <c r="D149" s="60" t="s">
        <v>29</v>
      </c>
      <c r="E149" s="71">
        <v>7000.0</v>
      </c>
      <c r="F149" s="63" t="s">
        <v>15</v>
      </c>
      <c r="H149" s="24"/>
      <c r="I149" s="24"/>
      <c r="J149" s="67"/>
      <c r="K149" s="24"/>
      <c r="L149" s="28"/>
      <c r="M149" s="21"/>
      <c r="N149" s="30" t="s">
        <v>21</v>
      </c>
    </row>
    <row r="150" ht="13.5" customHeight="1">
      <c r="C150" s="20" t="s">
        <v>560</v>
      </c>
      <c r="D150" s="21" t="s">
        <v>561</v>
      </c>
      <c r="E150" s="22">
        <v>50.0</v>
      </c>
      <c r="F150" s="23" t="s">
        <v>15</v>
      </c>
      <c r="H150" s="24" t="s">
        <v>562</v>
      </c>
      <c r="I150" s="24" t="s">
        <v>563</v>
      </c>
      <c r="J150" s="67">
        <v>1445.0</v>
      </c>
      <c r="K150" s="27" t="s">
        <v>64</v>
      </c>
      <c r="L150" s="28" t="s">
        <v>396</v>
      </c>
      <c r="M150" s="21"/>
      <c r="N150" s="30" t="s">
        <v>21</v>
      </c>
    </row>
    <row r="151" ht="13.5" customHeight="1">
      <c r="C151" s="20" t="s">
        <v>564</v>
      </c>
      <c r="D151" s="21" t="s">
        <v>565</v>
      </c>
      <c r="E151" s="22">
        <v>30.3</v>
      </c>
      <c r="F151" s="23" t="s">
        <v>15</v>
      </c>
      <c r="H151" s="24" t="s">
        <v>566</v>
      </c>
      <c r="I151" s="24" t="s">
        <v>567</v>
      </c>
      <c r="J151" s="67">
        <v>1445.0</v>
      </c>
      <c r="K151" s="27" t="s">
        <v>64</v>
      </c>
      <c r="L151" s="28" t="s">
        <v>396</v>
      </c>
      <c r="M151" s="21"/>
      <c r="N151" s="30" t="s">
        <v>21</v>
      </c>
    </row>
    <row r="152" ht="13.5" customHeight="1">
      <c r="C152" s="20" t="s">
        <v>568</v>
      </c>
      <c r="D152" s="21" t="s">
        <v>569</v>
      </c>
      <c r="E152" s="22">
        <v>30.0</v>
      </c>
      <c r="F152" s="23" t="s">
        <v>15</v>
      </c>
      <c r="H152" s="24" t="s">
        <v>570</v>
      </c>
      <c r="I152" s="24" t="s">
        <v>571</v>
      </c>
      <c r="J152" s="67">
        <v>1435.0</v>
      </c>
      <c r="K152" s="27" t="s">
        <v>64</v>
      </c>
      <c r="L152" s="28" t="s">
        <v>476</v>
      </c>
      <c r="M152" s="21"/>
      <c r="N152" s="30" t="s">
        <v>21</v>
      </c>
    </row>
    <row r="153" ht="13.5" customHeight="1">
      <c r="C153" s="20" t="s">
        <v>572</v>
      </c>
      <c r="D153" s="21" t="s">
        <v>573</v>
      </c>
      <c r="E153" s="22">
        <v>30.0</v>
      </c>
      <c r="F153" s="23" t="s">
        <v>15</v>
      </c>
      <c r="H153" s="24" t="s">
        <v>574</v>
      </c>
      <c r="I153" s="24" t="s">
        <v>575</v>
      </c>
      <c r="J153" s="67">
        <v>1430.0</v>
      </c>
      <c r="K153" s="27" t="s">
        <v>64</v>
      </c>
      <c r="L153" s="28" t="s">
        <v>476</v>
      </c>
      <c r="M153" s="21"/>
      <c r="N153" s="30" t="s">
        <v>21</v>
      </c>
    </row>
    <row r="154" ht="13.5" customHeight="1">
      <c r="C154" s="72"/>
      <c r="D154" s="73"/>
      <c r="E154" s="74">
        <f>SUM(E4:E153)</f>
        <v>964237.48</v>
      </c>
      <c r="F154" s="75"/>
      <c r="H154" s="24" t="s">
        <v>576</v>
      </c>
      <c r="I154" s="24" t="s">
        <v>577</v>
      </c>
      <c r="J154" s="67">
        <v>1430.0</v>
      </c>
      <c r="K154" s="27" t="s">
        <v>101</v>
      </c>
      <c r="L154" s="28" t="s">
        <v>227</v>
      </c>
      <c r="M154" s="21"/>
      <c r="N154" s="30" t="s">
        <v>21</v>
      </c>
    </row>
    <row r="155" ht="13.5" customHeight="1">
      <c r="C155" s="72"/>
      <c r="D155" s="73"/>
      <c r="H155" s="24" t="s">
        <v>578</v>
      </c>
      <c r="I155" s="24" t="s">
        <v>579</v>
      </c>
      <c r="J155" s="67">
        <v>1420.0</v>
      </c>
      <c r="K155" s="27" t="s">
        <v>101</v>
      </c>
      <c r="L155" s="28" t="s">
        <v>227</v>
      </c>
      <c r="M155" s="21"/>
      <c r="N155" s="30" t="s">
        <v>21</v>
      </c>
    </row>
    <row r="156" ht="13.5" customHeight="1">
      <c r="C156" s="72"/>
      <c r="D156" s="73"/>
      <c r="H156" s="24" t="s">
        <v>580</v>
      </c>
      <c r="I156" s="24" t="s">
        <v>581</v>
      </c>
      <c r="J156" s="67">
        <v>1415.0</v>
      </c>
      <c r="K156" s="27" t="s">
        <v>101</v>
      </c>
      <c r="L156" s="28" t="s">
        <v>227</v>
      </c>
      <c r="M156" s="21"/>
      <c r="N156" s="30" t="s">
        <v>21</v>
      </c>
    </row>
    <row r="157" ht="13.5" customHeight="1">
      <c r="H157" s="24" t="s">
        <v>582</v>
      </c>
      <c r="I157" s="24" t="s">
        <v>583</v>
      </c>
      <c r="J157" s="67">
        <v>1410.0</v>
      </c>
      <c r="K157" s="27" t="s">
        <v>64</v>
      </c>
      <c r="L157" s="28" t="s">
        <v>476</v>
      </c>
      <c r="M157" s="21"/>
      <c r="N157" s="30" t="s">
        <v>21</v>
      </c>
    </row>
    <row r="158" ht="13.5" customHeight="1">
      <c r="H158" s="24" t="s">
        <v>584</v>
      </c>
      <c r="I158" s="24" t="s">
        <v>585</v>
      </c>
      <c r="J158" s="67">
        <v>1298.8</v>
      </c>
      <c r="K158" s="27" t="s">
        <v>64</v>
      </c>
      <c r="L158" s="28" t="s">
        <v>396</v>
      </c>
      <c r="M158" s="21"/>
      <c r="N158" s="30" t="s">
        <v>21</v>
      </c>
    </row>
    <row r="159" ht="13.5" customHeight="1">
      <c r="H159" s="24" t="s">
        <v>586</v>
      </c>
      <c r="I159" s="24" t="s">
        <v>587</v>
      </c>
      <c r="J159" s="67">
        <v>1288.8</v>
      </c>
      <c r="K159" s="27" t="s">
        <v>64</v>
      </c>
      <c r="L159" s="28" t="s">
        <v>588</v>
      </c>
      <c r="M159" s="21"/>
      <c r="N159" s="30" t="s">
        <v>21</v>
      </c>
    </row>
    <row r="160" ht="13.5" customHeight="1">
      <c r="H160" s="24" t="s">
        <v>589</v>
      </c>
      <c r="I160" s="24" t="s">
        <v>590</v>
      </c>
      <c r="J160" s="67">
        <v>1280.0</v>
      </c>
      <c r="K160" s="27" t="s">
        <v>64</v>
      </c>
      <c r="L160" s="28" t="s">
        <v>588</v>
      </c>
      <c r="M160" s="21"/>
      <c r="N160" s="30" t="s">
        <v>21</v>
      </c>
    </row>
    <row r="161" ht="13.5" customHeight="1">
      <c r="H161" s="24" t="s">
        <v>591</v>
      </c>
      <c r="I161" s="24" t="s">
        <v>592</v>
      </c>
      <c r="J161" s="67">
        <v>1240.0</v>
      </c>
      <c r="K161" s="27" t="s">
        <v>64</v>
      </c>
      <c r="L161" s="28" t="s">
        <v>588</v>
      </c>
      <c r="M161" s="21"/>
      <c r="N161" s="30" t="s">
        <v>21</v>
      </c>
    </row>
    <row r="162" ht="13.5" customHeight="1">
      <c r="H162" s="24" t="s">
        <v>593</v>
      </c>
      <c r="I162" s="24" t="s">
        <v>594</v>
      </c>
      <c r="J162" s="67">
        <v>1240.0</v>
      </c>
      <c r="K162" s="27" t="s">
        <v>64</v>
      </c>
      <c r="L162" s="28" t="s">
        <v>588</v>
      </c>
      <c r="M162" s="21"/>
      <c r="N162" s="30" t="s">
        <v>21</v>
      </c>
    </row>
    <row r="163" ht="13.5" customHeight="1">
      <c r="H163" s="24" t="s">
        <v>595</v>
      </c>
      <c r="I163" s="24" t="s">
        <v>596</v>
      </c>
      <c r="J163" s="67">
        <v>1240.0</v>
      </c>
      <c r="K163" s="27" t="s">
        <v>64</v>
      </c>
      <c r="L163" s="28" t="s">
        <v>588</v>
      </c>
      <c r="M163" s="21"/>
      <c r="N163" s="30" t="s">
        <v>21</v>
      </c>
    </row>
    <row r="164" ht="13.5" customHeight="1">
      <c r="H164" s="24" t="s">
        <v>597</v>
      </c>
      <c r="I164" s="24" t="s">
        <v>598</v>
      </c>
      <c r="J164" s="67">
        <v>1210.0</v>
      </c>
      <c r="K164" s="27" t="s">
        <v>101</v>
      </c>
      <c r="L164" s="28" t="s">
        <v>227</v>
      </c>
      <c r="M164" s="21"/>
      <c r="N164" s="30" t="s">
        <v>21</v>
      </c>
    </row>
    <row r="165" ht="13.5" customHeight="1">
      <c r="H165" s="24" t="s">
        <v>599</v>
      </c>
      <c r="I165" s="24" t="s">
        <v>600</v>
      </c>
      <c r="J165" s="67">
        <v>1200.0</v>
      </c>
      <c r="K165" s="27" t="s">
        <v>101</v>
      </c>
      <c r="L165" s="28" t="s">
        <v>227</v>
      </c>
      <c r="M165" s="21"/>
      <c r="N165" s="30" t="s">
        <v>21</v>
      </c>
    </row>
    <row r="166" ht="13.5" customHeight="1">
      <c r="H166" s="24" t="s">
        <v>601</v>
      </c>
      <c r="I166" s="24" t="s">
        <v>602</v>
      </c>
      <c r="J166" s="67">
        <v>1200.0</v>
      </c>
      <c r="K166" s="27" t="s">
        <v>101</v>
      </c>
      <c r="L166" s="28" t="s">
        <v>227</v>
      </c>
      <c r="M166" s="21"/>
      <c r="N166" s="30" t="s">
        <v>21</v>
      </c>
    </row>
    <row r="167" ht="13.5" customHeight="1">
      <c r="A167" s="64" t="s">
        <v>603</v>
      </c>
      <c r="H167" s="24" t="s">
        <v>604</v>
      </c>
      <c r="I167" s="24" t="s">
        <v>605</v>
      </c>
      <c r="J167" s="67">
        <v>1200.0</v>
      </c>
      <c r="K167" s="27" t="s">
        <v>67</v>
      </c>
      <c r="L167" s="28" t="s">
        <v>606</v>
      </c>
      <c r="M167" s="29" t="s">
        <v>20</v>
      </c>
      <c r="N167" s="30" t="s">
        <v>21</v>
      </c>
    </row>
    <row r="168" ht="13.5" customHeight="1">
      <c r="H168" s="24" t="s">
        <v>607</v>
      </c>
      <c r="I168" s="24" t="s">
        <v>608</v>
      </c>
      <c r="J168" s="67">
        <v>1190.0</v>
      </c>
      <c r="K168" s="27" t="s">
        <v>101</v>
      </c>
      <c r="L168" s="28" t="s">
        <v>227</v>
      </c>
      <c r="M168" s="21"/>
      <c r="N168" s="30" t="s">
        <v>21</v>
      </c>
    </row>
    <row r="169" ht="13.5" customHeight="1">
      <c r="H169" s="24" t="s">
        <v>609</v>
      </c>
      <c r="I169" s="24" t="s">
        <v>610</v>
      </c>
      <c r="J169" s="67">
        <v>1155.0</v>
      </c>
      <c r="K169" s="27" t="s">
        <v>101</v>
      </c>
      <c r="L169" s="28" t="s">
        <v>227</v>
      </c>
      <c r="M169" s="21"/>
      <c r="N169" s="30" t="s">
        <v>21</v>
      </c>
    </row>
    <row r="170" ht="36.75" customHeight="1">
      <c r="H170" s="24" t="s">
        <v>611</v>
      </c>
      <c r="I170" s="24" t="s">
        <v>612</v>
      </c>
      <c r="J170" s="67">
        <v>1124.27</v>
      </c>
      <c r="K170" s="24" t="s">
        <v>51</v>
      </c>
      <c r="L170" s="28" t="s">
        <v>613</v>
      </c>
      <c r="M170" s="29" t="s">
        <v>20</v>
      </c>
      <c r="N170" s="76" t="s">
        <v>243</v>
      </c>
    </row>
    <row r="171" ht="13.5" customHeight="1">
      <c r="H171" s="24" t="s">
        <v>614</v>
      </c>
      <c r="I171" s="24" t="s">
        <v>615</v>
      </c>
      <c r="J171" s="67">
        <v>1120.0</v>
      </c>
      <c r="K171" s="27" t="s">
        <v>64</v>
      </c>
      <c r="L171" s="28" t="s">
        <v>588</v>
      </c>
      <c r="M171" s="21"/>
      <c r="N171" s="30" t="s">
        <v>21</v>
      </c>
    </row>
    <row r="172" ht="13.5" customHeight="1">
      <c r="H172" s="24" t="s">
        <v>616</v>
      </c>
      <c r="I172" s="24" t="s">
        <v>617</v>
      </c>
      <c r="J172" s="67">
        <v>1095.0</v>
      </c>
      <c r="K172" s="27" t="s">
        <v>115</v>
      </c>
      <c r="L172" s="28" t="s">
        <v>618</v>
      </c>
      <c r="M172" s="29" t="s">
        <v>20</v>
      </c>
      <c r="N172" s="30" t="s">
        <v>21</v>
      </c>
    </row>
    <row r="173" ht="13.5" customHeight="1">
      <c r="H173" s="24" t="s">
        <v>619</v>
      </c>
      <c r="I173" s="24" t="s">
        <v>620</v>
      </c>
      <c r="J173" s="67">
        <v>1080.0</v>
      </c>
      <c r="K173" s="27" t="s">
        <v>64</v>
      </c>
      <c r="L173" s="28" t="s">
        <v>588</v>
      </c>
      <c r="M173" s="21"/>
      <c r="N173" s="30" t="s">
        <v>21</v>
      </c>
    </row>
    <row r="174" ht="13.5" customHeight="1">
      <c r="H174" s="24" t="s">
        <v>621</v>
      </c>
      <c r="I174" s="24" t="s">
        <v>622</v>
      </c>
      <c r="J174" s="67">
        <v>1070.0</v>
      </c>
      <c r="K174" s="27" t="s">
        <v>101</v>
      </c>
      <c r="L174" s="28" t="s">
        <v>227</v>
      </c>
      <c r="M174" s="21"/>
      <c r="N174" s="30" t="s">
        <v>21</v>
      </c>
    </row>
    <row r="175" ht="13.5" customHeight="1">
      <c r="H175" s="24" t="s">
        <v>623</v>
      </c>
      <c r="I175" s="24" t="s">
        <v>624</v>
      </c>
      <c r="J175" s="67">
        <v>1050.0</v>
      </c>
      <c r="K175" s="27" t="s">
        <v>64</v>
      </c>
      <c r="L175" s="28" t="s">
        <v>588</v>
      </c>
      <c r="M175" s="21"/>
      <c r="N175" s="30" t="s">
        <v>21</v>
      </c>
    </row>
    <row r="176" ht="13.5" customHeight="1">
      <c r="H176" s="24" t="s">
        <v>625</v>
      </c>
      <c r="I176" s="24" t="s">
        <v>626</v>
      </c>
      <c r="J176" s="67">
        <v>1030.0</v>
      </c>
      <c r="K176" s="27" t="s">
        <v>64</v>
      </c>
      <c r="L176" s="28" t="s">
        <v>588</v>
      </c>
      <c r="M176" s="21"/>
      <c r="N176" s="30" t="s">
        <v>21</v>
      </c>
    </row>
    <row r="177" ht="13.5" customHeight="1">
      <c r="H177" s="24" t="s">
        <v>627</v>
      </c>
      <c r="I177" s="24" t="s">
        <v>628</v>
      </c>
      <c r="J177" s="67">
        <v>1030.0</v>
      </c>
      <c r="K177" s="27" t="s">
        <v>64</v>
      </c>
      <c r="L177" s="28" t="s">
        <v>588</v>
      </c>
      <c r="M177" s="21"/>
      <c r="N177" s="30" t="s">
        <v>21</v>
      </c>
    </row>
    <row r="178" ht="13.5" customHeight="1">
      <c r="H178" s="24" t="s">
        <v>629</v>
      </c>
      <c r="I178" s="24" t="s">
        <v>630</v>
      </c>
      <c r="J178" s="67">
        <v>1030.0</v>
      </c>
      <c r="K178" s="27" t="s">
        <v>64</v>
      </c>
      <c r="L178" s="28" t="s">
        <v>588</v>
      </c>
      <c r="M178" s="21"/>
      <c r="N178" s="30" t="s">
        <v>21</v>
      </c>
    </row>
    <row r="179" ht="13.5" customHeight="1">
      <c r="H179" s="24" t="s">
        <v>631</v>
      </c>
      <c r="I179" s="24" t="s">
        <v>632</v>
      </c>
      <c r="J179" s="67">
        <v>1030.0</v>
      </c>
      <c r="K179" s="27" t="s">
        <v>64</v>
      </c>
      <c r="L179" s="28" t="s">
        <v>588</v>
      </c>
      <c r="M179" s="21"/>
      <c r="N179" s="30" t="s">
        <v>21</v>
      </c>
    </row>
    <row r="180" ht="13.5" customHeight="1">
      <c r="H180" s="24" t="s">
        <v>633</v>
      </c>
      <c r="I180" s="24" t="s">
        <v>634</v>
      </c>
      <c r="J180" s="67">
        <v>1030.0</v>
      </c>
      <c r="K180" s="27" t="s">
        <v>64</v>
      </c>
      <c r="L180" s="28" t="s">
        <v>588</v>
      </c>
      <c r="M180" s="21"/>
      <c r="N180" s="30" t="s">
        <v>21</v>
      </c>
    </row>
    <row r="181" ht="13.5" customHeight="1">
      <c r="H181" s="24" t="s">
        <v>635</v>
      </c>
      <c r="I181" s="24" t="s">
        <v>636</v>
      </c>
      <c r="J181" s="67">
        <v>1020.0</v>
      </c>
      <c r="K181" s="27" t="s">
        <v>64</v>
      </c>
      <c r="L181" s="28" t="s">
        <v>588</v>
      </c>
      <c r="M181" s="21"/>
      <c r="N181" s="30" t="s">
        <v>21</v>
      </c>
    </row>
    <row r="182" ht="13.5" customHeight="1">
      <c r="H182" s="24" t="s">
        <v>637</v>
      </c>
      <c r="I182" s="24" t="s">
        <v>638</v>
      </c>
      <c r="J182" s="67">
        <v>1000.0</v>
      </c>
      <c r="K182" s="27" t="s">
        <v>101</v>
      </c>
      <c r="L182" s="28" t="s">
        <v>227</v>
      </c>
      <c r="M182" s="21"/>
      <c r="N182" s="30" t="s">
        <v>21</v>
      </c>
    </row>
    <row r="183" ht="13.5" customHeight="1">
      <c r="H183" s="24" t="s">
        <v>639</v>
      </c>
      <c r="I183" s="24" t="s">
        <v>640</v>
      </c>
      <c r="J183" s="67">
        <v>1000.0</v>
      </c>
      <c r="K183" s="27" t="s">
        <v>101</v>
      </c>
      <c r="L183" s="28" t="s">
        <v>227</v>
      </c>
      <c r="M183" s="21"/>
      <c r="N183" s="30" t="s">
        <v>21</v>
      </c>
    </row>
    <row r="184" ht="13.5" customHeight="1">
      <c r="H184" s="24" t="s">
        <v>641</v>
      </c>
      <c r="I184" s="24" t="s">
        <v>642</v>
      </c>
      <c r="J184" s="67">
        <v>1000.0</v>
      </c>
      <c r="K184" s="27" t="s">
        <v>101</v>
      </c>
      <c r="L184" s="28" t="s">
        <v>227</v>
      </c>
      <c r="M184" s="21"/>
      <c r="N184" s="30" t="s">
        <v>21</v>
      </c>
    </row>
    <row r="185" ht="13.5" customHeight="1">
      <c r="H185" s="24" t="s">
        <v>643</v>
      </c>
      <c r="I185" s="24" t="s">
        <v>644</v>
      </c>
      <c r="J185" s="67">
        <v>1000.0</v>
      </c>
      <c r="K185" s="27" t="s">
        <v>101</v>
      </c>
      <c r="L185" s="28" t="s">
        <v>227</v>
      </c>
      <c r="M185" s="21"/>
      <c r="N185" s="30" t="s">
        <v>21</v>
      </c>
    </row>
    <row r="186" ht="13.5" customHeight="1">
      <c r="H186" s="24" t="s">
        <v>645</v>
      </c>
      <c r="I186" s="24" t="s">
        <v>646</v>
      </c>
      <c r="J186" s="67">
        <v>1000.0</v>
      </c>
      <c r="K186" s="27" t="s">
        <v>101</v>
      </c>
      <c r="L186" s="28" t="s">
        <v>227</v>
      </c>
      <c r="M186" s="21"/>
      <c r="N186" s="30" t="s">
        <v>21</v>
      </c>
    </row>
    <row r="187" ht="13.5" customHeight="1">
      <c r="H187" s="24" t="s">
        <v>647</v>
      </c>
      <c r="I187" s="24" t="s">
        <v>648</v>
      </c>
      <c r="J187" s="67">
        <v>1000.0</v>
      </c>
      <c r="K187" s="24" t="s">
        <v>649</v>
      </c>
      <c r="L187" s="28" t="s">
        <v>650</v>
      </c>
      <c r="M187" s="39" t="s">
        <v>33</v>
      </c>
      <c r="N187" s="30" t="s">
        <v>21</v>
      </c>
    </row>
    <row r="188" ht="13.5" customHeight="1">
      <c r="H188" s="24" t="s">
        <v>651</v>
      </c>
      <c r="I188" s="24" t="s">
        <v>652</v>
      </c>
      <c r="J188" s="67">
        <v>1000.0</v>
      </c>
      <c r="K188" s="27" t="s">
        <v>64</v>
      </c>
      <c r="L188" s="28" t="s">
        <v>588</v>
      </c>
      <c r="M188" s="21"/>
      <c r="N188" s="30" t="s">
        <v>21</v>
      </c>
    </row>
    <row r="189" ht="13.5" customHeight="1">
      <c r="H189" s="24" t="s">
        <v>653</v>
      </c>
      <c r="I189" s="24" t="s">
        <v>654</v>
      </c>
      <c r="J189" s="67">
        <v>1000.0</v>
      </c>
      <c r="K189" s="27" t="s">
        <v>101</v>
      </c>
      <c r="L189" s="28" t="s">
        <v>227</v>
      </c>
      <c r="M189" s="21"/>
      <c r="N189" s="30" t="s">
        <v>21</v>
      </c>
    </row>
    <row r="190" ht="13.5" customHeight="1">
      <c r="H190" s="24" t="s">
        <v>655</v>
      </c>
      <c r="I190" s="24" t="s">
        <v>656</v>
      </c>
      <c r="J190" s="67">
        <v>998.24</v>
      </c>
      <c r="K190" s="24" t="s">
        <v>111</v>
      </c>
      <c r="L190" s="28" t="s">
        <v>613</v>
      </c>
      <c r="M190" s="29" t="s">
        <v>20</v>
      </c>
      <c r="N190" s="76" t="s">
        <v>243</v>
      </c>
    </row>
    <row r="191" ht="13.5" customHeight="1">
      <c r="H191" s="24" t="s">
        <v>657</v>
      </c>
      <c r="I191" s="24" t="s">
        <v>658</v>
      </c>
      <c r="J191" s="67">
        <v>980.0</v>
      </c>
      <c r="K191" s="27" t="s">
        <v>67</v>
      </c>
      <c r="L191" s="28" t="s">
        <v>659</v>
      </c>
      <c r="M191" s="29" t="s">
        <v>20</v>
      </c>
      <c r="N191" s="76" t="s">
        <v>243</v>
      </c>
    </row>
    <row r="192" ht="13.5" customHeight="1">
      <c r="H192" s="24" t="s">
        <v>660</v>
      </c>
      <c r="I192" s="24" t="s">
        <v>661</v>
      </c>
      <c r="J192" s="67">
        <v>955.0</v>
      </c>
      <c r="K192" s="27" t="s">
        <v>64</v>
      </c>
      <c r="L192" s="28" t="s">
        <v>588</v>
      </c>
      <c r="M192" s="21"/>
      <c r="N192" s="30" t="s">
        <v>21</v>
      </c>
    </row>
    <row r="193" ht="13.5" customHeight="1">
      <c r="H193" s="24" t="s">
        <v>662</v>
      </c>
      <c r="I193" s="24" t="s">
        <v>663</v>
      </c>
      <c r="J193" s="67">
        <v>950.0</v>
      </c>
      <c r="K193" s="27" t="s">
        <v>64</v>
      </c>
      <c r="L193" s="28" t="s">
        <v>588</v>
      </c>
      <c r="M193" s="21"/>
      <c r="N193" s="30" t="s">
        <v>21</v>
      </c>
    </row>
    <row r="194" ht="13.5" customHeight="1">
      <c r="H194" s="24" t="s">
        <v>664</v>
      </c>
      <c r="I194" s="24" t="s">
        <v>665</v>
      </c>
      <c r="J194" s="67">
        <v>950.0</v>
      </c>
      <c r="K194" s="27" t="s">
        <v>64</v>
      </c>
      <c r="L194" s="28" t="s">
        <v>588</v>
      </c>
      <c r="M194" s="21"/>
      <c r="N194" s="30" t="s">
        <v>21</v>
      </c>
    </row>
    <row r="195" ht="13.5" customHeight="1">
      <c r="H195" s="24" t="s">
        <v>666</v>
      </c>
      <c r="I195" s="24" t="s">
        <v>667</v>
      </c>
      <c r="J195" s="67">
        <v>940.0</v>
      </c>
      <c r="K195" s="27" t="s">
        <v>64</v>
      </c>
      <c r="L195" s="28" t="s">
        <v>588</v>
      </c>
      <c r="M195" s="21"/>
      <c r="N195" s="30" t="s">
        <v>21</v>
      </c>
    </row>
    <row r="196" ht="13.5" customHeight="1">
      <c r="H196" s="24" t="s">
        <v>106</v>
      </c>
      <c r="I196" s="24">
        <v>0.0</v>
      </c>
      <c r="J196" s="67">
        <v>908.14</v>
      </c>
      <c r="K196" s="24" t="s">
        <v>106</v>
      </c>
      <c r="L196" s="28"/>
      <c r="M196" s="21"/>
      <c r="N196" s="30" t="s">
        <v>21</v>
      </c>
    </row>
    <row r="197" ht="13.5" customHeight="1">
      <c r="H197" s="24" t="s">
        <v>668</v>
      </c>
      <c r="I197" s="24" t="s">
        <v>669</v>
      </c>
      <c r="J197" s="67">
        <v>870.0</v>
      </c>
      <c r="K197" s="27" t="s">
        <v>64</v>
      </c>
      <c r="L197" s="28" t="s">
        <v>588</v>
      </c>
      <c r="M197" s="21"/>
      <c r="N197" s="30" t="s">
        <v>21</v>
      </c>
    </row>
    <row r="198" ht="13.5" customHeight="1">
      <c r="H198" s="24" t="s">
        <v>670</v>
      </c>
      <c r="I198" s="24" t="s">
        <v>671</v>
      </c>
      <c r="J198" s="67">
        <v>860.0</v>
      </c>
      <c r="K198" s="27" t="s">
        <v>64</v>
      </c>
      <c r="L198" s="28" t="s">
        <v>588</v>
      </c>
      <c r="M198" s="21"/>
      <c r="N198" s="30" t="s">
        <v>21</v>
      </c>
    </row>
    <row r="199" ht="13.5" customHeight="1">
      <c r="H199" s="24" t="s">
        <v>672</v>
      </c>
      <c r="I199" s="24" t="s">
        <v>673</v>
      </c>
      <c r="J199" s="67">
        <v>850.0</v>
      </c>
      <c r="K199" s="27" t="s">
        <v>64</v>
      </c>
      <c r="L199" s="28" t="s">
        <v>588</v>
      </c>
      <c r="M199" s="21"/>
      <c r="N199" s="30" t="s">
        <v>21</v>
      </c>
    </row>
    <row r="200" ht="13.5" customHeight="1">
      <c r="H200" s="24" t="s">
        <v>674</v>
      </c>
      <c r="I200" s="24" t="s">
        <v>675</v>
      </c>
      <c r="J200" s="67">
        <v>840.0</v>
      </c>
      <c r="K200" s="27" t="s">
        <v>64</v>
      </c>
      <c r="L200" s="28" t="s">
        <v>588</v>
      </c>
      <c r="M200" s="21"/>
      <c r="N200" s="30" t="s">
        <v>21</v>
      </c>
    </row>
    <row r="201" ht="13.5" customHeight="1">
      <c r="H201" s="24" t="s">
        <v>676</v>
      </c>
      <c r="I201" s="24" t="s">
        <v>677</v>
      </c>
      <c r="J201" s="67">
        <v>825.0</v>
      </c>
      <c r="K201" s="27" t="s">
        <v>64</v>
      </c>
      <c r="L201" s="28" t="s">
        <v>588</v>
      </c>
      <c r="M201" s="21"/>
      <c r="N201" s="30" t="s">
        <v>21</v>
      </c>
    </row>
    <row r="202" ht="13.5" customHeight="1">
      <c r="H202" s="24" t="s">
        <v>678</v>
      </c>
      <c r="I202" s="24" t="s">
        <v>679</v>
      </c>
      <c r="J202" s="67">
        <v>825.0</v>
      </c>
      <c r="K202" s="27" t="s">
        <v>101</v>
      </c>
      <c r="L202" s="28" t="s">
        <v>227</v>
      </c>
      <c r="M202" s="21"/>
      <c r="N202" s="30" t="s">
        <v>21</v>
      </c>
    </row>
    <row r="203" ht="13.5" customHeight="1">
      <c r="H203" s="24" t="s">
        <v>680</v>
      </c>
      <c r="I203" s="24" t="s">
        <v>681</v>
      </c>
      <c r="J203" s="67">
        <v>800.0</v>
      </c>
      <c r="K203" s="27" t="s">
        <v>64</v>
      </c>
      <c r="L203" s="28" t="s">
        <v>588</v>
      </c>
      <c r="M203" s="21"/>
      <c r="N203" s="30" t="s">
        <v>21</v>
      </c>
    </row>
    <row r="204" ht="13.5" customHeight="1">
      <c r="H204" s="24" t="s">
        <v>682</v>
      </c>
      <c r="I204" s="24" t="s">
        <v>683</v>
      </c>
      <c r="J204" s="67">
        <v>800.0</v>
      </c>
      <c r="K204" s="27" t="s">
        <v>64</v>
      </c>
      <c r="L204" s="28" t="s">
        <v>588</v>
      </c>
      <c r="M204" s="21"/>
      <c r="N204" s="30" t="s">
        <v>21</v>
      </c>
    </row>
    <row r="205" ht="13.5" customHeight="1">
      <c r="H205" s="24" t="s">
        <v>684</v>
      </c>
      <c r="I205" s="24" t="s">
        <v>685</v>
      </c>
      <c r="J205" s="67">
        <v>800.0</v>
      </c>
      <c r="K205" s="27" t="s">
        <v>64</v>
      </c>
      <c r="L205" s="28" t="s">
        <v>588</v>
      </c>
      <c r="M205" s="21"/>
      <c r="N205" s="30" t="s">
        <v>21</v>
      </c>
    </row>
    <row r="206" ht="13.5" customHeight="1">
      <c r="H206" s="24" t="s">
        <v>686</v>
      </c>
      <c r="I206" s="24" t="s">
        <v>687</v>
      </c>
      <c r="J206" s="67">
        <v>800.0</v>
      </c>
      <c r="K206" s="27" t="s">
        <v>64</v>
      </c>
      <c r="L206" s="28" t="s">
        <v>588</v>
      </c>
      <c r="M206" s="21"/>
      <c r="N206" s="30" t="s">
        <v>21</v>
      </c>
    </row>
    <row r="207" ht="13.5" customHeight="1">
      <c r="H207" s="24" t="s">
        <v>688</v>
      </c>
      <c r="I207" s="24" t="s">
        <v>689</v>
      </c>
      <c r="J207" s="67">
        <v>800.0</v>
      </c>
      <c r="K207" s="27" t="s">
        <v>64</v>
      </c>
      <c r="L207" s="28" t="s">
        <v>588</v>
      </c>
      <c r="M207" s="21"/>
      <c r="N207" s="30" t="s">
        <v>21</v>
      </c>
    </row>
    <row r="208" ht="13.5" customHeight="1">
      <c r="H208" s="24" t="s">
        <v>690</v>
      </c>
      <c r="I208" s="24" t="s">
        <v>691</v>
      </c>
      <c r="J208" s="67">
        <v>800.0</v>
      </c>
      <c r="K208" s="27" t="s">
        <v>64</v>
      </c>
      <c r="L208" s="28" t="s">
        <v>588</v>
      </c>
      <c r="M208" s="21"/>
      <c r="N208" s="30" t="s">
        <v>21</v>
      </c>
    </row>
    <row r="209" ht="13.5" customHeight="1">
      <c r="H209" s="24" t="s">
        <v>692</v>
      </c>
      <c r="I209" s="24" t="s">
        <v>693</v>
      </c>
      <c r="J209" s="67">
        <v>800.0</v>
      </c>
      <c r="K209" s="27" t="s">
        <v>64</v>
      </c>
      <c r="L209" s="28" t="s">
        <v>588</v>
      </c>
      <c r="M209" s="21"/>
      <c r="N209" s="30" t="s">
        <v>21</v>
      </c>
    </row>
    <row r="210" ht="13.5" customHeight="1">
      <c r="H210" s="24" t="s">
        <v>694</v>
      </c>
      <c r="I210" s="24" t="s">
        <v>695</v>
      </c>
      <c r="J210" s="67">
        <v>800.0</v>
      </c>
      <c r="K210" s="27" t="s">
        <v>64</v>
      </c>
      <c r="L210" s="28" t="s">
        <v>588</v>
      </c>
      <c r="M210" s="21"/>
      <c r="N210" s="30" t="s">
        <v>21</v>
      </c>
    </row>
    <row r="211" ht="13.5" customHeight="1">
      <c r="H211" s="24" t="s">
        <v>696</v>
      </c>
      <c r="I211" s="24" t="s">
        <v>697</v>
      </c>
      <c r="J211" s="67">
        <v>800.0</v>
      </c>
      <c r="K211" s="27" t="s">
        <v>64</v>
      </c>
      <c r="L211" s="28" t="s">
        <v>588</v>
      </c>
      <c r="M211" s="21"/>
      <c r="N211" s="30" t="s">
        <v>21</v>
      </c>
    </row>
    <row r="212" ht="13.5" customHeight="1">
      <c r="H212" s="24" t="s">
        <v>698</v>
      </c>
      <c r="I212" s="24" t="s">
        <v>699</v>
      </c>
      <c r="J212" s="67">
        <v>785.0</v>
      </c>
      <c r="K212" s="27" t="s">
        <v>64</v>
      </c>
      <c r="L212" s="28" t="s">
        <v>588</v>
      </c>
      <c r="M212" s="21"/>
      <c r="N212" s="30" t="s">
        <v>21</v>
      </c>
    </row>
    <row r="213" ht="13.5" customHeight="1">
      <c r="H213" s="24" t="s">
        <v>700</v>
      </c>
      <c r="I213" s="24" t="s">
        <v>701</v>
      </c>
      <c r="J213" s="67">
        <v>770.0</v>
      </c>
      <c r="K213" s="27" t="s">
        <v>101</v>
      </c>
      <c r="L213" s="28" t="s">
        <v>227</v>
      </c>
      <c r="M213" s="21"/>
      <c r="N213" s="30" t="s">
        <v>21</v>
      </c>
    </row>
    <row r="214" ht="13.5" customHeight="1">
      <c r="H214" s="24" t="s">
        <v>702</v>
      </c>
      <c r="I214" s="24" t="s">
        <v>703</v>
      </c>
      <c r="J214" s="67">
        <v>770.0</v>
      </c>
      <c r="K214" s="27" t="s">
        <v>64</v>
      </c>
      <c r="L214" s="28" t="s">
        <v>588</v>
      </c>
      <c r="M214" s="21"/>
      <c r="N214" s="30" t="s">
        <v>21</v>
      </c>
    </row>
    <row r="215" ht="13.5" customHeight="1">
      <c r="H215" s="24" t="s">
        <v>704</v>
      </c>
      <c r="I215" s="24" t="s">
        <v>705</v>
      </c>
      <c r="J215" s="67">
        <v>765.0</v>
      </c>
      <c r="K215" s="27" t="s">
        <v>101</v>
      </c>
      <c r="L215" s="28" t="s">
        <v>227</v>
      </c>
      <c r="M215" s="21"/>
      <c r="N215" s="30" t="s">
        <v>21</v>
      </c>
    </row>
    <row r="216" ht="13.5" customHeight="1">
      <c r="H216" s="24" t="s">
        <v>706</v>
      </c>
      <c r="I216" s="24" t="s">
        <v>707</v>
      </c>
      <c r="J216" s="67">
        <v>750.0</v>
      </c>
      <c r="K216" s="27" t="s">
        <v>64</v>
      </c>
      <c r="L216" s="28" t="s">
        <v>588</v>
      </c>
      <c r="M216" s="21"/>
      <c r="N216" s="30" t="s">
        <v>21</v>
      </c>
    </row>
    <row r="217" ht="13.5" customHeight="1">
      <c r="H217" s="24" t="s">
        <v>708</v>
      </c>
      <c r="I217" s="24" t="s">
        <v>709</v>
      </c>
      <c r="J217" s="67">
        <v>740.0</v>
      </c>
      <c r="K217" s="27" t="s">
        <v>64</v>
      </c>
      <c r="L217" s="28" t="s">
        <v>588</v>
      </c>
      <c r="M217" s="21"/>
      <c r="N217" s="30" t="s">
        <v>21</v>
      </c>
    </row>
    <row r="218" ht="13.5" customHeight="1">
      <c r="H218" s="24" t="s">
        <v>710</v>
      </c>
      <c r="I218" s="24" t="s">
        <v>711</v>
      </c>
      <c r="J218" s="67">
        <v>740.0</v>
      </c>
      <c r="K218" s="27" t="s">
        <v>64</v>
      </c>
      <c r="L218" s="28" t="s">
        <v>588</v>
      </c>
      <c r="M218" s="21"/>
      <c r="N218" s="30" t="s">
        <v>21</v>
      </c>
    </row>
    <row r="219" ht="13.5" customHeight="1">
      <c r="H219" s="24" t="s">
        <v>712</v>
      </c>
      <c r="I219" s="24" t="s">
        <v>713</v>
      </c>
      <c r="J219" s="67">
        <v>740.0</v>
      </c>
      <c r="K219" s="27" t="s">
        <v>64</v>
      </c>
      <c r="L219" s="28" t="s">
        <v>588</v>
      </c>
      <c r="M219" s="21"/>
      <c r="N219" s="30" t="s">
        <v>21</v>
      </c>
    </row>
    <row r="220" ht="13.5" customHeight="1">
      <c r="H220" s="24" t="s">
        <v>714</v>
      </c>
      <c r="I220" s="24" t="s">
        <v>715</v>
      </c>
      <c r="J220" s="67">
        <v>724.5</v>
      </c>
      <c r="K220" s="27" t="s">
        <v>105</v>
      </c>
      <c r="L220" s="28" t="s">
        <v>716</v>
      </c>
      <c r="M220" s="29" t="s">
        <v>20</v>
      </c>
      <c r="N220" s="76" t="s">
        <v>243</v>
      </c>
      <c r="P220" s="6"/>
    </row>
    <row r="221" ht="13.5" customHeight="1">
      <c r="H221" s="24" t="s">
        <v>717</v>
      </c>
      <c r="I221" s="24" t="s">
        <v>718</v>
      </c>
      <c r="J221" s="67">
        <v>720.0</v>
      </c>
      <c r="K221" s="27" t="s">
        <v>64</v>
      </c>
      <c r="L221" s="28" t="s">
        <v>588</v>
      </c>
      <c r="M221" s="21"/>
      <c r="N221" s="30" t="s">
        <v>21</v>
      </c>
      <c r="P221" s="6"/>
    </row>
    <row r="222" ht="13.5" customHeight="1">
      <c r="H222" s="24" t="s">
        <v>719</v>
      </c>
      <c r="I222" s="24" t="s">
        <v>720</v>
      </c>
      <c r="J222" s="67">
        <v>710.0</v>
      </c>
      <c r="K222" s="27" t="s">
        <v>64</v>
      </c>
      <c r="L222" s="28" t="s">
        <v>588</v>
      </c>
      <c r="M222" s="21"/>
      <c r="N222" s="30" t="s">
        <v>21</v>
      </c>
      <c r="P222" s="6"/>
    </row>
    <row r="223" ht="13.5" customHeight="1">
      <c r="H223" s="24" t="s">
        <v>721</v>
      </c>
      <c r="I223" s="24" t="s">
        <v>722</v>
      </c>
      <c r="J223" s="67">
        <v>696.03</v>
      </c>
      <c r="K223" s="24" t="s">
        <v>51</v>
      </c>
      <c r="L223" s="28" t="s">
        <v>613</v>
      </c>
      <c r="M223" s="29" t="s">
        <v>20</v>
      </c>
      <c r="N223" s="76" t="s">
        <v>243</v>
      </c>
      <c r="P223" s="77"/>
    </row>
    <row r="224" ht="13.5" customHeight="1">
      <c r="H224" s="24" t="s">
        <v>723</v>
      </c>
      <c r="I224" s="24" t="s">
        <v>724</v>
      </c>
      <c r="J224" s="67">
        <v>670.0</v>
      </c>
      <c r="K224" s="27" t="s">
        <v>64</v>
      </c>
      <c r="L224" s="28" t="s">
        <v>588</v>
      </c>
      <c r="M224" s="21"/>
      <c r="N224" s="30" t="s">
        <v>21</v>
      </c>
      <c r="P224" s="6"/>
    </row>
    <row r="225" ht="13.5" customHeight="1">
      <c r="H225" s="24" t="s">
        <v>725</v>
      </c>
      <c r="I225" s="24" t="s">
        <v>726</v>
      </c>
      <c r="J225" s="67">
        <v>670.0</v>
      </c>
      <c r="K225" s="27" t="s">
        <v>64</v>
      </c>
      <c r="L225" s="28" t="s">
        <v>588</v>
      </c>
      <c r="M225" s="21"/>
      <c r="N225" s="30" t="s">
        <v>21</v>
      </c>
    </row>
    <row r="226" ht="13.5" customHeight="1">
      <c r="H226" s="24" t="s">
        <v>727</v>
      </c>
      <c r="I226" s="24" t="s">
        <v>728</v>
      </c>
      <c r="J226" s="67">
        <v>670.0</v>
      </c>
      <c r="K226" s="27" t="s">
        <v>64</v>
      </c>
      <c r="L226" s="28" t="s">
        <v>588</v>
      </c>
      <c r="M226" s="21"/>
      <c r="N226" s="30" t="s">
        <v>21</v>
      </c>
    </row>
    <row r="227" ht="13.5" customHeight="1">
      <c r="H227" s="24" t="s">
        <v>729</v>
      </c>
      <c r="I227" s="24" t="s">
        <v>730</v>
      </c>
      <c r="J227" s="67">
        <v>660.0</v>
      </c>
      <c r="K227" s="27" t="s">
        <v>64</v>
      </c>
      <c r="L227" s="28" t="s">
        <v>588</v>
      </c>
      <c r="M227" s="21"/>
      <c r="N227" s="30" t="s">
        <v>21</v>
      </c>
    </row>
    <row r="228" ht="13.5" customHeight="1">
      <c r="H228" s="24" t="s">
        <v>731</v>
      </c>
      <c r="I228" s="24" t="s">
        <v>732</v>
      </c>
      <c r="J228" s="67">
        <v>620.0</v>
      </c>
      <c r="K228" s="27" t="s">
        <v>64</v>
      </c>
      <c r="L228" s="28" t="s">
        <v>588</v>
      </c>
      <c r="M228" s="21"/>
      <c r="N228" s="30" t="s">
        <v>21</v>
      </c>
    </row>
    <row r="229" ht="13.5" customHeight="1">
      <c r="H229" s="24" t="s">
        <v>733</v>
      </c>
      <c r="I229" s="24" t="s">
        <v>734</v>
      </c>
      <c r="J229" s="67">
        <v>610.0</v>
      </c>
      <c r="K229" s="27" t="s">
        <v>64</v>
      </c>
      <c r="L229" s="28" t="s">
        <v>588</v>
      </c>
      <c r="M229" s="21"/>
      <c r="N229" s="30" t="s">
        <v>21</v>
      </c>
    </row>
    <row r="230" ht="13.5" customHeight="1">
      <c r="H230" s="24" t="s">
        <v>735</v>
      </c>
      <c r="I230" s="24" t="s">
        <v>736</v>
      </c>
      <c r="J230" s="67">
        <v>600.0</v>
      </c>
      <c r="K230" s="27" t="s">
        <v>64</v>
      </c>
      <c r="L230" s="28" t="s">
        <v>588</v>
      </c>
      <c r="M230" s="21"/>
      <c r="N230" s="30" t="s">
        <v>21</v>
      </c>
    </row>
    <row r="231" ht="13.5" customHeight="1">
      <c r="H231" s="24" t="s">
        <v>737</v>
      </c>
      <c r="I231" s="24" t="s">
        <v>738</v>
      </c>
      <c r="J231" s="67">
        <v>600.0</v>
      </c>
      <c r="K231" s="27" t="s">
        <v>64</v>
      </c>
      <c r="L231" s="28" t="s">
        <v>588</v>
      </c>
      <c r="M231" s="21"/>
      <c r="N231" s="30" t="s">
        <v>21</v>
      </c>
    </row>
    <row r="232" ht="13.5" customHeight="1">
      <c r="H232" s="24" t="s">
        <v>739</v>
      </c>
      <c r="I232" s="24" t="s">
        <v>740</v>
      </c>
      <c r="J232" s="67">
        <v>600.0</v>
      </c>
      <c r="K232" s="27" t="s">
        <v>64</v>
      </c>
      <c r="L232" s="28" t="s">
        <v>588</v>
      </c>
      <c r="M232" s="21"/>
      <c r="N232" s="30" t="s">
        <v>21</v>
      </c>
    </row>
    <row r="233" ht="13.5" customHeight="1">
      <c r="H233" s="24" t="s">
        <v>741</v>
      </c>
      <c r="I233" s="24" t="s">
        <v>742</v>
      </c>
      <c r="J233" s="67">
        <v>600.0</v>
      </c>
      <c r="K233" s="27" t="s">
        <v>64</v>
      </c>
      <c r="L233" s="28" t="s">
        <v>588</v>
      </c>
      <c r="M233" s="21"/>
      <c r="N233" s="30" t="s">
        <v>21</v>
      </c>
    </row>
    <row r="234" ht="13.5" customHeight="1">
      <c r="H234" s="24" t="s">
        <v>743</v>
      </c>
      <c r="I234" s="24" t="s">
        <v>744</v>
      </c>
      <c r="J234" s="67">
        <v>590.0</v>
      </c>
      <c r="K234" s="27" t="s">
        <v>64</v>
      </c>
      <c r="L234" s="28" t="s">
        <v>588</v>
      </c>
      <c r="M234" s="21"/>
      <c r="N234" s="30" t="s">
        <v>21</v>
      </c>
    </row>
    <row r="235" ht="13.5" customHeight="1">
      <c r="H235" s="24" t="s">
        <v>745</v>
      </c>
      <c r="I235" s="24" t="s">
        <v>746</v>
      </c>
      <c r="J235" s="67">
        <v>590.0</v>
      </c>
      <c r="K235" s="27" t="s">
        <v>64</v>
      </c>
      <c r="L235" s="28" t="s">
        <v>588</v>
      </c>
      <c r="M235" s="21"/>
      <c r="N235" s="30" t="s">
        <v>21</v>
      </c>
    </row>
    <row r="236" ht="13.5" customHeight="1">
      <c r="H236" s="24" t="s">
        <v>747</v>
      </c>
      <c r="I236" s="24" t="s">
        <v>748</v>
      </c>
      <c r="J236" s="67">
        <v>550.0</v>
      </c>
      <c r="K236" s="27" t="s">
        <v>64</v>
      </c>
      <c r="L236" s="28" t="s">
        <v>588</v>
      </c>
      <c r="M236" s="21"/>
      <c r="N236" s="30" t="s">
        <v>21</v>
      </c>
    </row>
    <row r="237" ht="13.5" customHeight="1">
      <c r="H237" s="24" t="s">
        <v>749</v>
      </c>
      <c r="I237" s="24" t="s">
        <v>750</v>
      </c>
      <c r="J237" s="67">
        <v>540.0</v>
      </c>
      <c r="K237" s="27" t="s">
        <v>64</v>
      </c>
      <c r="L237" s="28" t="s">
        <v>588</v>
      </c>
      <c r="M237" s="21"/>
      <c r="N237" s="30" t="s">
        <v>21</v>
      </c>
    </row>
    <row r="238" ht="13.5" customHeight="1">
      <c r="H238" s="24" t="s">
        <v>751</v>
      </c>
      <c r="I238" s="24" t="s">
        <v>752</v>
      </c>
      <c r="J238" s="67">
        <v>538.8</v>
      </c>
      <c r="K238" s="24" t="s">
        <v>51</v>
      </c>
      <c r="L238" s="28" t="s">
        <v>753</v>
      </c>
      <c r="M238" s="39" t="s">
        <v>33</v>
      </c>
      <c r="N238" s="30" t="s">
        <v>21</v>
      </c>
    </row>
    <row r="239" ht="13.5" customHeight="1">
      <c r="H239" s="24" t="s">
        <v>754</v>
      </c>
      <c r="I239" s="24" t="s">
        <v>755</v>
      </c>
      <c r="J239" s="67">
        <v>510.0</v>
      </c>
      <c r="K239" s="27" t="s">
        <v>101</v>
      </c>
      <c r="L239" s="28" t="s">
        <v>227</v>
      </c>
      <c r="M239" s="21"/>
      <c r="N239" s="30" t="s">
        <v>21</v>
      </c>
    </row>
    <row r="240" ht="13.5" customHeight="1">
      <c r="H240" s="24" t="s">
        <v>756</v>
      </c>
      <c r="I240" s="24" t="s">
        <v>757</v>
      </c>
      <c r="J240" s="67">
        <v>500.0</v>
      </c>
      <c r="K240" s="27" t="s">
        <v>64</v>
      </c>
      <c r="L240" s="28" t="s">
        <v>588</v>
      </c>
      <c r="M240" s="21"/>
      <c r="N240" s="30" t="s">
        <v>21</v>
      </c>
    </row>
    <row r="241" ht="13.5" customHeight="1">
      <c r="H241" s="24" t="s">
        <v>758</v>
      </c>
      <c r="I241" s="24" t="s">
        <v>759</v>
      </c>
      <c r="J241" s="67">
        <v>500.0</v>
      </c>
      <c r="K241" s="27" t="s">
        <v>64</v>
      </c>
      <c r="L241" s="28" t="s">
        <v>588</v>
      </c>
      <c r="M241" s="21"/>
      <c r="N241" s="30" t="s">
        <v>21</v>
      </c>
    </row>
    <row r="242" ht="13.5" customHeight="1">
      <c r="H242" s="24" t="s">
        <v>760</v>
      </c>
      <c r="I242" s="24" t="s">
        <v>761</v>
      </c>
      <c r="J242" s="67">
        <v>500.0</v>
      </c>
      <c r="K242" s="27" t="s">
        <v>64</v>
      </c>
      <c r="L242" s="28" t="s">
        <v>588</v>
      </c>
      <c r="M242" s="21"/>
      <c r="N242" s="30" t="s">
        <v>21</v>
      </c>
    </row>
    <row r="243" ht="13.5" customHeight="1">
      <c r="H243" s="24" t="s">
        <v>762</v>
      </c>
      <c r="I243" s="24" t="s">
        <v>763</v>
      </c>
      <c r="J243" s="67">
        <v>500.0</v>
      </c>
      <c r="K243" s="27" t="s">
        <v>67</v>
      </c>
      <c r="L243" s="28" t="s">
        <v>764</v>
      </c>
      <c r="M243" s="29" t="s">
        <v>20</v>
      </c>
      <c r="N243" s="30" t="s">
        <v>21</v>
      </c>
    </row>
    <row r="244" ht="13.5" customHeight="1">
      <c r="H244" s="24" t="s">
        <v>765</v>
      </c>
      <c r="I244" s="24" t="s">
        <v>766</v>
      </c>
      <c r="J244" s="67">
        <v>500.0</v>
      </c>
      <c r="K244" s="27" t="s">
        <v>64</v>
      </c>
      <c r="L244" s="28" t="s">
        <v>588</v>
      </c>
      <c r="M244" s="21"/>
      <c r="N244" s="30" t="s">
        <v>21</v>
      </c>
    </row>
    <row r="245" ht="13.5" customHeight="1">
      <c r="H245" s="24" t="s">
        <v>767</v>
      </c>
      <c r="I245" s="24" t="s">
        <v>768</v>
      </c>
      <c r="J245" s="67">
        <v>500.0</v>
      </c>
      <c r="K245" s="27" t="s">
        <v>67</v>
      </c>
      <c r="L245" s="28" t="s">
        <v>769</v>
      </c>
      <c r="M245" s="29" t="s">
        <v>20</v>
      </c>
      <c r="N245" s="30" t="s">
        <v>21</v>
      </c>
    </row>
    <row r="246" ht="13.5" customHeight="1">
      <c r="H246" s="24" t="s">
        <v>770</v>
      </c>
      <c r="I246" s="24" t="s">
        <v>771</v>
      </c>
      <c r="J246" s="67">
        <v>500.0</v>
      </c>
      <c r="K246" s="27" t="s">
        <v>64</v>
      </c>
      <c r="L246" s="28" t="s">
        <v>588</v>
      </c>
      <c r="M246" s="21"/>
      <c r="N246" s="30" t="s">
        <v>21</v>
      </c>
    </row>
    <row r="247" ht="13.5" customHeight="1">
      <c r="H247" s="24" t="s">
        <v>772</v>
      </c>
      <c r="I247" s="24" t="s">
        <v>773</v>
      </c>
      <c r="J247" s="67">
        <v>500.0</v>
      </c>
      <c r="K247" s="27" t="s">
        <v>64</v>
      </c>
      <c r="L247" s="28" t="s">
        <v>588</v>
      </c>
      <c r="M247" s="21"/>
      <c r="N247" s="30" t="s">
        <v>21</v>
      </c>
    </row>
    <row r="248" ht="13.5" customHeight="1">
      <c r="H248" s="24" t="s">
        <v>774</v>
      </c>
      <c r="I248" s="24" t="s">
        <v>775</v>
      </c>
      <c r="J248" s="67">
        <v>500.0</v>
      </c>
      <c r="K248" s="27" t="s">
        <v>64</v>
      </c>
      <c r="L248" s="28" t="s">
        <v>588</v>
      </c>
      <c r="M248" s="21"/>
      <c r="N248" s="30" t="s">
        <v>21</v>
      </c>
    </row>
    <row r="249" ht="13.5" customHeight="1">
      <c r="H249" s="24" t="s">
        <v>776</v>
      </c>
      <c r="I249" s="24" t="s">
        <v>777</v>
      </c>
      <c r="J249" s="67">
        <v>500.0</v>
      </c>
      <c r="K249" s="27" t="s">
        <v>64</v>
      </c>
      <c r="L249" s="28" t="s">
        <v>588</v>
      </c>
      <c r="M249" s="21"/>
      <c r="N249" s="30" t="s">
        <v>21</v>
      </c>
    </row>
    <row r="250" ht="13.5" customHeight="1">
      <c r="H250" s="24" t="s">
        <v>778</v>
      </c>
      <c r="I250" s="24" t="s">
        <v>779</v>
      </c>
      <c r="J250" s="67">
        <v>500.0</v>
      </c>
      <c r="K250" s="27" t="s">
        <v>64</v>
      </c>
      <c r="L250" s="28" t="s">
        <v>458</v>
      </c>
      <c r="M250" s="21"/>
      <c r="N250" s="30" t="s">
        <v>21</v>
      </c>
    </row>
    <row r="251" ht="13.5" customHeight="1">
      <c r="H251" s="24" t="s">
        <v>780</v>
      </c>
      <c r="I251" s="24" t="s">
        <v>781</v>
      </c>
      <c r="J251" s="67">
        <v>500.0</v>
      </c>
      <c r="K251" s="27" t="s">
        <v>64</v>
      </c>
      <c r="L251" s="28" t="s">
        <v>588</v>
      </c>
      <c r="M251" s="21"/>
      <c r="N251" s="30" t="s">
        <v>21</v>
      </c>
    </row>
    <row r="252" ht="13.5" customHeight="1">
      <c r="H252" s="24" t="s">
        <v>782</v>
      </c>
      <c r="I252" s="24" t="s">
        <v>783</v>
      </c>
      <c r="J252" s="67">
        <v>500.0</v>
      </c>
      <c r="K252" s="27" t="s">
        <v>64</v>
      </c>
      <c r="L252" s="28" t="s">
        <v>227</v>
      </c>
      <c r="M252" s="21"/>
      <c r="N252" s="30" t="s">
        <v>21</v>
      </c>
    </row>
    <row r="253" ht="13.5" customHeight="1">
      <c r="H253" s="27" t="s">
        <v>784</v>
      </c>
      <c r="I253" s="24" t="s">
        <v>785</v>
      </c>
      <c r="J253" s="67">
        <v>500.0</v>
      </c>
      <c r="K253" s="27" t="s">
        <v>64</v>
      </c>
      <c r="L253" s="28" t="s">
        <v>588</v>
      </c>
      <c r="M253" s="21"/>
      <c r="N253" s="30" t="s">
        <v>21</v>
      </c>
    </row>
    <row r="254" ht="13.5" customHeight="1">
      <c r="H254" s="24" t="s">
        <v>786</v>
      </c>
      <c r="I254" s="24" t="s">
        <v>787</v>
      </c>
      <c r="J254" s="67">
        <v>500.0</v>
      </c>
      <c r="K254" s="27" t="s">
        <v>64</v>
      </c>
      <c r="L254" s="28" t="s">
        <v>588</v>
      </c>
      <c r="M254" s="21"/>
      <c r="N254" s="30" t="s">
        <v>21</v>
      </c>
    </row>
    <row r="255" ht="13.5" customHeight="1">
      <c r="H255" s="24" t="s">
        <v>788</v>
      </c>
      <c r="I255" s="24" t="s">
        <v>789</v>
      </c>
      <c r="J255" s="67">
        <v>500.0</v>
      </c>
      <c r="K255" s="27" t="s">
        <v>64</v>
      </c>
      <c r="L255" s="28" t="s">
        <v>588</v>
      </c>
      <c r="M255" s="21"/>
      <c r="N255" s="30" t="s">
        <v>21</v>
      </c>
    </row>
    <row r="256" ht="13.5" customHeight="1">
      <c r="H256" s="24" t="s">
        <v>790</v>
      </c>
      <c r="I256" s="24" t="s">
        <v>791</v>
      </c>
      <c r="J256" s="67">
        <v>500.0</v>
      </c>
      <c r="K256" s="27" t="s">
        <v>64</v>
      </c>
      <c r="L256" s="28" t="s">
        <v>588</v>
      </c>
      <c r="M256" s="21"/>
      <c r="N256" s="30" t="s">
        <v>21</v>
      </c>
    </row>
    <row r="257" ht="13.5" customHeight="1">
      <c r="H257" s="24" t="s">
        <v>792</v>
      </c>
      <c r="I257" s="24" t="s">
        <v>793</v>
      </c>
      <c r="J257" s="67">
        <v>500.0</v>
      </c>
      <c r="K257" s="27" t="s">
        <v>64</v>
      </c>
      <c r="L257" s="28" t="s">
        <v>588</v>
      </c>
      <c r="M257" s="21"/>
      <c r="N257" s="78" t="s">
        <v>794</v>
      </c>
    </row>
    <row r="258" ht="13.5" customHeight="1">
      <c r="H258" s="24" t="s">
        <v>795</v>
      </c>
      <c r="I258" s="24" t="s">
        <v>796</v>
      </c>
      <c r="J258" s="67">
        <v>500.0</v>
      </c>
      <c r="K258" s="27" t="s">
        <v>64</v>
      </c>
      <c r="L258" s="28" t="s">
        <v>588</v>
      </c>
      <c r="M258" s="21"/>
      <c r="N258" s="30" t="s">
        <v>21</v>
      </c>
    </row>
    <row r="259" ht="13.5" customHeight="1">
      <c r="H259" s="24" t="s">
        <v>797</v>
      </c>
      <c r="I259" s="24" t="s">
        <v>798</v>
      </c>
      <c r="J259" s="67">
        <v>500.0</v>
      </c>
      <c r="K259" s="27" t="s">
        <v>64</v>
      </c>
      <c r="L259" s="28" t="s">
        <v>588</v>
      </c>
      <c r="M259" s="21"/>
      <c r="N259" s="30" t="s">
        <v>21</v>
      </c>
    </row>
    <row r="260" ht="13.5" customHeight="1">
      <c r="H260" s="24" t="s">
        <v>799</v>
      </c>
      <c r="I260" s="24" t="s">
        <v>800</v>
      </c>
      <c r="J260" s="67">
        <v>500.0</v>
      </c>
      <c r="K260" s="27" t="s">
        <v>64</v>
      </c>
      <c r="L260" s="28" t="s">
        <v>588</v>
      </c>
      <c r="M260" s="21"/>
      <c r="N260" s="30" t="s">
        <v>21</v>
      </c>
    </row>
    <row r="261" ht="13.5" customHeight="1">
      <c r="H261" s="24" t="s">
        <v>801</v>
      </c>
      <c r="I261" s="24" t="s">
        <v>802</v>
      </c>
      <c r="J261" s="67">
        <v>500.0</v>
      </c>
      <c r="K261" s="27" t="s">
        <v>64</v>
      </c>
      <c r="L261" s="28" t="s">
        <v>588</v>
      </c>
      <c r="M261" s="21"/>
      <c r="N261" s="30" t="s">
        <v>21</v>
      </c>
    </row>
    <row r="262" ht="13.5" customHeight="1">
      <c r="H262" s="24" t="s">
        <v>803</v>
      </c>
      <c r="I262" s="24" t="s">
        <v>804</v>
      </c>
      <c r="J262" s="67">
        <v>500.0</v>
      </c>
      <c r="K262" s="27" t="s">
        <v>64</v>
      </c>
      <c r="L262" s="28" t="s">
        <v>588</v>
      </c>
      <c r="M262" s="21"/>
      <c r="N262" s="30" t="s">
        <v>21</v>
      </c>
    </row>
    <row r="263" ht="13.5" customHeight="1">
      <c r="H263" s="24" t="s">
        <v>805</v>
      </c>
      <c r="I263" s="24" t="s">
        <v>806</v>
      </c>
      <c r="J263" s="67">
        <v>500.0</v>
      </c>
      <c r="K263" s="27" t="s">
        <v>64</v>
      </c>
      <c r="L263" s="28" t="s">
        <v>588</v>
      </c>
      <c r="M263" s="21"/>
      <c r="N263" s="30" t="s">
        <v>21</v>
      </c>
    </row>
    <row r="264" ht="13.5" customHeight="1">
      <c r="H264" s="24" t="s">
        <v>807</v>
      </c>
      <c r="I264" s="24" t="s">
        <v>808</v>
      </c>
      <c r="J264" s="67">
        <v>500.0</v>
      </c>
      <c r="K264" s="27" t="s">
        <v>64</v>
      </c>
      <c r="L264" s="28" t="s">
        <v>588</v>
      </c>
      <c r="M264" s="21"/>
      <c r="N264" s="30" t="s">
        <v>21</v>
      </c>
    </row>
    <row r="265" ht="13.5" customHeight="1">
      <c r="H265" s="24" t="s">
        <v>809</v>
      </c>
      <c r="I265" s="24" t="s">
        <v>810</v>
      </c>
      <c r="J265" s="67">
        <v>500.0</v>
      </c>
      <c r="K265" s="27" t="s">
        <v>64</v>
      </c>
      <c r="L265" s="28" t="s">
        <v>588</v>
      </c>
      <c r="M265" s="21"/>
      <c r="N265" s="30" t="s">
        <v>21</v>
      </c>
    </row>
    <row r="266" ht="13.5" customHeight="1">
      <c r="H266" s="24" t="s">
        <v>811</v>
      </c>
      <c r="I266" s="24" t="s">
        <v>812</v>
      </c>
      <c r="J266" s="67">
        <v>490.0</v>
      </c>
      <c r="K266" s="27" t="s">
        <v>64</v>
      </c>
      <c r="L266" s="28" t="s">
        <v>588</v>
      </c>
      <c r="M266" s="21"/>
      <c r="N266" s="30" t="s">
        <v>21</v>
      </c>
    </row>
    <row r="267" ht="13.5" customHeight="1">
      <c r="H267" s="24" t="s">
        <v>813</v>
      </c>
      <c r="I267" s="24" t="s">
        <v>814</v>
      </c>
      <c r="J267" s="67">
        <v>490.0</v>
      </c>
      <c r="K267" s="27" t="s">
        <v>64</v>
      </c>
      <c r="L267" s="28" t="s">
        <v>588</v>
      </c>
      <c r="M267" s="21"/>
      <c r="N267" s="30" t="s">
        <v>21</v>
      </c>
    </row>
    <row r="268" ht="13.5" customHeight="1">
      <c r="H268" s="24" t="s">
        <v>815</v>
      </c>
      <c r="I268" s="24" t="s">
        <v>816</v>
      </c>
      <c r="J268" s="67">
        <v>480.0</v>
      </c>
      <c r="K268" s="27" t="s">
        <v>64</v>
      </c>
      <c r="L268" s="28" t="s">
        <v>588</v>
      </c>
      <c r="M268" s="21"/>
      <c r="N268" s="30" t="s">
        <v>21</v>
      </c>
    </row>
    <row r="269" ht="13.5" customHeight="1">
      <c r="H269" s="24" t="s">
        <v>817</v>
      </c>
      <c r="I269" s="24" t="s">
        <v>818</v>
      </c>
      <c r="J269" s="67">
        <v>480.0</v>
      </c>
      <c r="K269" s="27" t="s">
        <v>64</v>
      </c>
      <c r="L269" s="28" t="s">
        <v>588</v>
      </c>
      <c r="M269" s="21"/>
      <c r="N269" s="30" t="s">
        <v>21</v>
      </c>
    </row>
    <row r="270" ht="13.5" customHeight="1">
      <c r="H270" s="24" t="s">
        <v>819</v>
      </c>
      <c r="I270" s="24" t="s">
        <v>820</v>
      </c>
      <c r="J270" s="67">
        <v>450.0</v>
      </c>
      <c r="K270" s="27" t="s">
        <v>64</v>
      </c>
      <c r="L270" s="28" t="s">
        <v>588</v>
      </c>
      <c r="M270" s="21"/>
      <c r="N270" s="30" t="s">
        <v>21</v>
      </c>
    </row>
    <row r="271" ht="13.5" customHeight="1">
      <c r="H271" s="24" t="s">
        <v>821</v>
      </c>
      <c r="I271" s="24" t="s">
        <v>822</v>
      </c>
      <c r="J271" s="67">
        <v>450.0</v>
      </c>
      <c r="K271" s="27" t="s">
        <v>64</v>
      </c>
      <c r="L271" s="28" t="s">
        <v>588</v>
      </c>
      <c r="M271" s="21"/>
      <c r="N271" s="30" t="s">
        <v>21</v>
      </c>
    </row>
    <row r="272" ht="13.5" customHeight="1">
      <c r="H272" s="24" t="s">
        <v>823</v>
      </c>
      <c r="I272" s="24" t="s">
        <v>824</v>
      </c>
      <c r="J272" s="67">
        <v>437.03</v>
      </c>
      <c r="K272" s="27" t="s">
        <v>87</v>
      </c>
      <c r="L272" s="28" t="s">
        <v>825</v>
      </c>
      <c r="M272" s="39" t="s">
        <v>33</v>
      </c>
      <c r="N272" s="30" t="s">
        <v>21</v>
      </c>
    </row>
    <row r="273" ht="13.5" customHeight="1">
      <c r="H273" s="24" t="s">
        <v>826</v>
      </c>
      <c r="I273" s="24" t="s">
        <v>827</v>
      </c>
      <c r="J273" s="67">
        <v>423.74</v>
      </c>
      <c r="K273" s="24" t="s">
        <v>51</v>
      </c>
      <c r="L273" s="28" t="s">
        <v>828</v>
      </c>
      <c r="M273" s="39" t="s">
        <v>33</v>
      </c>
      <c r="N273" s="30" t="s">
        <v>21</v>
      </c>
    </row>
    <row r="274" ht="13.5" customHeight="1">
      <c r="H274" s="24" t="s">
        <v>829</v>
      </c>
      <c r="I274" s="24" t="s">
        <v>830</v>
      </c>
      <c r="J274" s="67">
        <v>420.0</v>
      </c>
      <c r="K274" s="27" t="s">
        <v>64</v>
      </c>
      <c r="L274" s="28" t="s">
        <v>588</v>
      </c>
      <c r="M274" s="21"/>
      <c r="N274" s="30" t="s">
        <v>21</v>
      </c>
    </row>
    <row r="275" ht="13.5" customHeight="1">
      <c r="H275" s="24" t="s">
        <v>831</v>
      </c>
      <c r="I275" s="24" t="s">
        <v>832</v>
      </c>
      <c r="J275" s="67">
        <v>410.0</v>
      </c>
      <c r="K275" s="27" t="s">
        <v>64</v>
      </c>
      <c r="L275" s="28" t="s">
        <v>588</v>
      </c>
      <c r="M275" s="21"/>
      <c r="N275" s="30" t="s">
        <v>21</v>
      </c>
    </row>
    <row r="276" ht="13.5" customHeight="1">
      <c r="H276" s="24" t="s">
        <v>833</v>
      </c>
      <c r="I276" s="24" t="s">
        <v>834</v>
      </c>
      <c r="J276" s="67">
        <v>410.0</v>
      </c>
      <c r="K276" s="27" t="s">
        <v>64</v>
      </c>
      <c r="L276" s="28" t="s">
        <v>588</v>
      </c>
      <c r="M276" s="21"/>
      <c r="N276" s="30" t="s">
        <v>21</v>
      </c>
    </row>
    <row r="277" ht="13.5" customHeight="1">
      <c r="H277" s="24" t="s">
        <v>835</v>
      </c>
      <c r="I277" s="24" t="s">
        <v>836</v>
      </c>
      <c r="J277" s="67">
        <v>400.0</v>
      </c>
      <c r="K277" s="27" t="s">
        <v>64</v>
      </c>
      <c r="L277" s="28" t="s">
        <v>588</v>
      </c>
      <c r="M277" s="21"/>
      <c r="N277" s="30" t="s">
        <v>21</v>
      </c>
    </row>
    <row r="278" ht="13.5" customHeight="1">
      <c r="H278" s="24" t="s">
        <v>837</v>
      </c>
      <c r="I278" s="24" t="s">
        <v>838</v>
      </c>
      <c r="J278" s="67">
        <v>360.0</v>
      </c>
      <c r="K278" s="27" t="s">
        <v>64</v>
      </c>
      <c r="L278" s="28" t="s">
        <v>588</v>
      </c>
      <c r="M278" s="21"/>
      <c r="N278" s="30" t="s">
        <v>21</v>
      </c>
    </row>
    <row r="279" ht="13.5" customHeight="1">
      <c r="H279" s="24" t="s">
        <v>839</v>
      </c>
      <c r="I279" s="24" t="s">
        <v>840</v>
      </c>
      <c r="J279" s="67">
        <v>350.0</v>
      </c>
      <c r="K279" s="27" t="s">
        <v>61</v>
      </c>
      <c r="L279" s="28" t="s">
        <v>841</v>
      </c>
      <c r="M279" s="29" t="s">
        <v>20</v>
      </c>
      <c r="N279" s="30" t="s">
        <v>21</v>
      </c>
    </row>
    <row r="280" ht="13.5" customHeight="1">
      <c r="H280" s="24" t="s">
        <v>842</v>
      </c>
      <c r="I280" s="24" t="s">
        <v>843</v>
      </c>
      <c r="J280" s="67">
        <v>350.0</v>
      </c>
      <c r="K280" s="27" t="s">
        <v>67</v>
      </c>
      <c r="L280" s="28" t="s">
        <v>844</v>
      </c>
      <c r="M280" s="39" t="s">
        <v>33</v>
      </c>
      <c r="N280" s="30" t="s">
        <v>21</v>
      </c>
      <c r="O280" s="79"/>
    </row>
    <row r="281" ht="13.5" customHeight="1">
      <c r="H281" s="24" t="s">
        <v>845</v>
      </c>
      <c r="I281" s="24" t="s">
        <v>846</v>
      </c>
      <c r="J281" s="67">
        <v>345.39</v>
      </c>
      <c r="K281" s="27" t="s">
        <v>87</v>
      </c>
      <c r="L281" s="28" t="s">
        <v>847</v>
      </c>
      <c r="M281" s="39" t="s">
        <v>33</v>
      </c>
      <c r="N281" s="30" t="s">
        <v>21</v>
      </c>
      <c r="O281" s="79"/>
    </row>
    <row r="282" ht="13.5" customHeight="1">
      <c r="H282" s="24" t="s">
        <v>848</v>
      </c>
      <c r="I282" s="24" t="s">
        <v>849</v>
      </c>
      <c r="J282" s="67">
        <v>340.0</v>
      </c>
      <c r="K282" s="27" t="s">
        <v>101</v>
      </c>
      <c r="L282" s="28" t="s">
        <v>227</v>
      </c>
      <c r="M282" s="21"/>
      <c r="N282" s="30" t="s">
        <v>21</v>
      </c>
      <c r="O282" s="79"/>
    </row>
    <row r="283" ht="13.5" customHeight="1">
      <c r="H283" s="24" t="s">
        <v>850</v>
      </c>
      <c r="I283" s="24" t="s">
        <v>851</v>
      </c>
      <c r="J283" s="67">
        <v>340.0</v>
      </c>
      <c r="K283" s="27" t="s">
        <v>101</v>
      </c>
      <c r="L283" s="28" t="s">
        <v>227</v>
      </c>
      <c r="M283" s="21"/>
      <c r="N283" s="30" t="s">
        <v>21</v>
      </c>
      <c r="O283" s="79"/>
    </row>
    <row r="284" ht="13.5" customHeight="1">
      <c r="H284" s="24" t="s">
        <v>852</v>
      </c>
      <c r="I284" s="24" t="s">
        <v>853</v>
      </c>
      <c r="J284" s="67">
        <v>340.0</v>
      </c>
      <c r="K284" s="27" t="s">
        <v>101</v>
      </c>
      <c r="L284" s="28" t="s">
        <v>227</v>
      </c>
      <c r="M284" s="21"/>
      <c r="N284" s="30" t="s">
        <v>21</v>
      </c>
      <c r="O284" s="79"/>
    </row>
    <row r="285" ht="13.5" customHeight="1">
      <c r="H285" s="24" t="s">
        <v>854</v>
      </c>
      <c r="I285" s="24" t="s">
        <v>855</v>
      </c>
      <c r="J285" s="67">
        <v>340.0</v>
      </c>
      <c r="K285" s="27" t="s">
        <v>64</v>
      </c>
      <c r="L285" s="28" t="s">
        <v>588</v>
      </c>
      <c r="M285" s="21"/>
      <c r="N285" s="30" t="s">
        <v>21</v>
      </c>
      <c r="O285" s="79"/>
    </row>
    <row r="286" ht="13.5" customHeight="1">
      <c r="H286" s="24" t="s">
        <v>856</v>
      </c>
      <c r="I286" s="24" t="s">
        <v>857</v>
      </c>
      <c r="J286" s="67">
        <v>330.0</v>
      </c>
      <c r="K286" s="27" t="s">
        <v>64</v>
      </c>
      <c r="L286" s="28" t="s">
        <v>588</v>
      </c>
      <c r="M286" s="21"/>
      <c r="N286" s="30" t="s">
        <v>21</v>
      </c>
      <c r="O286" s="79"/>
    </row>
    <row r="287" ht="13.5" customHeight="1">
      <c r="H287" s="24" t="s">
        <v>858</v>
      </c>
      <c r="I287" s="24" t="s">
        <v>859</v>
      </c>
      <c r="J287" s="67">
        <v>320.0</v>
      </c>
      <c r="K287" s="27" t="s">
        <v>64</v>
      </c>
      <c r="L287" s="28" t="s">
        <v>588</v>
      </c>
      <c r="M287" s="21"/>
      <c r="N287" s="30" t="s">
        <v>21</v>
      </c>
      <c r="O287" s="79"/>
    </row>
    <row r="288" ht="13.5" customHeight="1">
      <c r="H288" s="24" t="s">
        <v>860</v>
      </c>
      <c r="I288" s="24" t="s">
        <v>861</v>
      </c>
      <c r="J288" s="67">
        <v>313.7</v>
      </c>
      <c r="K288" s="24" t="s">
        <v>111</v>
      </c>
      <c r="L288" s="28" t="s">
        <v>613</v>
      </c>
      <c r="M288" s="60" t="s">
        <v>20</v>
      </c>
      <c r="N288" s="30" t="s">
        <v>21</v>
      </c>
      <c r="O288" s="79"/>
    </row>
    <row r="289" ht="13.5" customHeight="1">
      <c r="H289" s="24" t="s">
        <v>862</v>
      </c>
      <c r="I289" s="24" t="s">
        <v>863</v>
      </c>
      <c r="J289" s="67">
        <v>280.0</v>
      </c>
      <c r="K289" s="24" t="s">
        <v>111</v>
      </c>
      <c r="L289" s="28" t="s">
        <v>864</v>
      </c>
      <c r="M289" s="60" t="s">
        <v>20</v>
      </c>
      <c r="N289" s="30" t="s">
        <v>21</v>
      </c>
      <c r="O289" s="79"/>
    </row>
    <row r="290" ht="13.5" customHeight="1">
      <c r="H290" s="24" t="s">
        <v>865</v>
      </c>
      <c r="I290" s="24" t="s">
        <v>866</v>
      </c>
      <c r="J290" s="67">
        <v>270.0</v>
      </c>
      <c r="K290" s="27" t="s">
        <v>64</v>
      </c>
      <c r="L290" s="28" t="s">
        <v>458</v>
      </c>
      <c r="M290" s="21"/>
      <c r="N290" s="30" t="s">
        <v>21</v>
      </c>
      <c r="O290" s="79"/>
    </row>
    <row r="291" ht="13.5" customHeight="1">
      <c r="H291" s="24" t="s">
        <v>867</v>
      </c>
      <c r="I291" s="24" t="s">
        <v>868</v>
      </c>
      <c r="J291" s="67">
        <v>270.0</v>
      </c>
      <c r="K291" s="27" t="s">
        <v>64</v>
      </c>
      <c r="L291" s="28" t="s">
        <v>588</v>
      </c>
      <c r="M291" s="21"/>
      <c r="N291" s="30" t="s">
        <v>21</v>
      </c>
      <c r="O291" s="79"/>
    </row>
    <row r="292" ht="13.5" customHeight="1">
      <c r="H292" s="24" t="s">
        <v>869</v>
      </c>
      <c r="I292" s="24" t="s">
        <v>870</v>
      </c>
      <c r="J292" s="67">
        <v>270.0</v>
      </c>
      <c r="K292" s="27" t="s">
        <v>64</v>
      </c>
      <c r="L292" s="28" t="s">
        <v>458</v>
      </c>
      <c r="M292" s="21"/>
      <c r="N292" s="30" t="s">
        <v>21</v>
      </c>
      <c r="O292" s="79"/>
    </row>
    <row r="293" ht="13.5" customHeight="1">
      <c r="H293" s="24" t="s">
        <v>871</v>
      </c>
      <c r="I293" s="24" t="s">
        <v>872</v>
      </c>
      <c r="J293" s="67">
        <v>255.0</v>
      </c>
      <c r="K293" s="24" t="s">
        <v>873</v>
      </c>
      <c r="L293" s="28" t="s">
        <v>227</v>
      </c>
      <c r="M293" s="21"/>
      <c r="N293" s="30" t="s">
        <v>21</v>
      </c>
      <c r="O293" s="79"/>
    </row>
    <row r="294" ht="13.5" customHeight="1">
      <c r="H294" s="24" t="s">
        <v>874</v>
      </c>
      <c r="I294" s="24" t="s">
        <v>875</v>
      </c>
      <c r="J294" s="67">
        <v>255.0</v>
      </c>
      <c r="K294" s="24" t="s">
        <v>873</v>
      </c>
      <c r="L294" s="28" t="s">
        <v>227</v>
      </c>
      <c r="M294" s="21"/>
      <c r="N294" s="30" t="s">
        <v>21</v>
      </c>
      <c r="O294" s="79"/>
    </row>
    <row r="295" ht="13.5" customHeight="1">
      <c r="H295" s="24" t="s">
        <v>876</v>
      </c>
      <c r="I295" s="24" t="s">
        <v>877</v>
      </c>
      <c r="J295" s="67">
        <v>255.0</v>
      </c>
      <c r="K295" s="27" t="s">
        <v>64</v>
      </c>
      <c r="L295" s="28" t="s">
        <v>588</v>
      </c>
      <c r="M295" s="21"/>
      <c r="N295" s="30" t="s">
        <v>21</v>
      </c>
      <c r="O295" s="79"/>
    </row>
    <row r="296" ht="13.5" customHeight="1">
      <c r="H296" s="24" t="s">
        <v>878</v>
      </c>
      <c r="I296" s="24" t="s">
        <v>879</v>
      </c>
      <c r="J296" s="67">
        <v>250.0</v>
      </c>
      <c r="K296" s="27" t="s">
        <v>64</v>
      </c>
      <c r="L296" s="28" t="s">
        <v>588</v>
      </c>
      <c r="M296" s="21"/>
      <c r="N296" s="30" t="s">
        <v>21</v>
      </c>
      <c r="O296" s="79"/>
    </row>
    <row r="297" ht="13.5" customHeight="1">
      <c r="H297" s="24" t="s">
        <v>880</v>
      </c>
      <c r="I297" s="24" t="s">
        <v>881</v>
      </c>
      <c r="J297" s="67">
        <v>240.0</v>
      </c>
      <c r="K297" s="27" t="s">
        <v>64</v>
      </c>
      <c r="L297" s="28" t="s">
        <v>588</v>
      </c>
      <c r="M297" s="21"/>
      <c r="N297" s="30" t="s">
        <v>21</v>
      </c>
      <c r="O297" s="79"/>
    </row>
    <row r="298" ht="13.5" customHeight="1">
      <c r="H298" s="24" t="s">
        <v>882</v>
      </c>
      <c r="I298" s="24" t="s">
        <v>883</v>
      </c>
      <c r="J298" s="67">
        <v>219.27</v>
      </c>
      <c r="K298" s="24" t="s">
        <v>51</v>
      </c>
      <c r="L298" s="28" t="s">
        <v>884</v>
      </c>
      <c r="M298" s="39" t="s">
        <v>33</v>
      </c>
      <c r="N298" s="30" t="s">
        <v>21</v>
      </c>
      <c r="O298" s="79"/>
    </row>
    <row r="299" ht="13.5" customHeight="1">
      <c r="H299" s="24" t="s">
        <v>885</v>
      </c>
      <c r="I299" s="24" t="s">
        <v>886</v>
      </c>
      <c r="J299" s="67">
        <v>217.2</v>
      </c>
      <c r="K299" s="24" t="s">
        <v>111</v>
      </c>
      <c r="L299" s="28" t="s">
        <v>887</v>
      </c>
      <c r="M299" s="39" t="s">
        <v>33</v>
      </c>
      <c r="N299" s="30" t="s">
        <v>21</v>
      </c>
      <c r="O299" s="79"/>
    </row>
    <row r="300" ht="13.5" customHeight="1">
      <c r="H300" s="24" t="s">
        <v>888</v>
      </c>
      <c r="I300" s="24" t="s">
        <v>889</v>
      </c>
      <c r="J300" s="67">
        <v>214.5</v>
      </c>
      <c r="K300" s="24" t="s">
        <v>51</v>
      </c>
      <c r="L300" s="28" t="s">
        <v>890</v>
      </c>
      <c r="M300" s="60" t="s">
        <v>20</v>
      </c>
      <c r="N300" s="30" t="s">
        <v>21</v>
      </c>
      <c r="O300" s="79"/>
    </row>
    <row r="301" ht="13.5" customHeight="1">
      <c r="H301" s="24" t="s">
        <v>891</v>
      </c>
      <c r="I301" s="24" t="s">
        <v>892</v>
      </c>
      <c r="J301" s="67">
        <v>200.0</v>
      </c>
      <c r="K301" s="27" t="s">
        <v>67</v>
      </c>
      <c r="L301" s="28" t="s">
        <v>227</v>
      </c>
      <c r="M301" s="21"/>
      <c r="N301" s="30" t="s">
        <v>21</v>
      </c>
      <c r="O301" s="79"/>
    </row>
    <row r="302" ht="13.5" customHeight="1">
      <c r="H302" s="24" t="s">
        <v>893</v>
      </c>
      <c r="I302" s="24" t="s">
        <v>894</v>
      </c>
      <c r="J302" s="67">
        <v>200.0</v>
      </c>
      <c r="K302" s="27" t="s">
        <v>101</v>
      </c>
      <c r="L302" s="28" t="s">
        <v>227</v>
      </c>
      <c r="M302" s="21"/>
      <c r="N302" s="30" t="s">
        <v>21</v>
      </c>
      <c r="O302" s="79"/>
    </row>
    <row r="303" ht="13.5" customHeight="1">
      <c r="H303" s="24" t="s">
        <v>895</v>
      </c>
      <c r="I303" s="24" t="s">
        <v>896</v>
      </c>
      <c r="J303" s="67">
        <v>200.0</v>
      </c>
      <c r="K303" s="27" t="s">
        <v>101</v>
      </c>
      <c r="L303" s="28" t="s">
        <v>227</v>
      </c>
      <c r="M303" s="21"/>
      <c r="N303" s="30" t="s">
        <v>21</v>
      </c>
      <c r="O303" s="79"/>
    </row>
    <row r="304" ht="13.5" customHeight="1">
      <c r="H304" s="24" t="s">
        <v>897</v>
      </c>
      <c r="I304" s="24" t="s">
        <v>898</v>
      </c>
      <c r="J304" s="67">
        <v>200.0</v>
      </c>
      <c r="K304" s="27" t="s">
        <v>101</v>
      </c>
      <c r="L304" s="28" t="s">
        <v>227</v>
      </c>
      <c r="M304" s="21"/>
      <c r="N304" s="30" t="s">
        <v>21</v>
      </c>
      <c r="O304" s="79"/>
    </row>
    <row r="305" ht="13.5" customHeight="1">
      <c r="H305" s="24" t="s">
        <v>899</v>
      </c>
      <c r="I305" s="24" t="s">
        <v>900</v>
      </c>
      <c r="J305" s="67">
        <v>180.0</v>
      </c>
      <c r="K305" s="27" t="s">
        <v>64</v>
      </c>
      <c r="L305" s="28" t="s">
        <v>588</v>
      </c>
      <c r="M305" s="21"/>
      <c r="N305" s="30" t="s">
        <v>21</v>
      </c>
      <c r="O305" s="79"/>
    </row>
    <row r="306" ht="13.5" customHeight="1">
      <c r="H306" s="24" t="s">
        <v>901</v>
      </c>
      <c r="I306" s="24" t="s">
        <v>902</v>
      </c>
      <c r="J306" s="67">
        <v>180.0</v>
      </c>
      <c r="K306" s="27" t="s">
        <v>101</v>
      </c>
      <c r="L306" s="28" t="s">
        <v>227</v>
      </c>
      <c r="M306" s="21"/>
      <c r="N306" s="30" t="s">
        <v>21</v>
      </c>
      <c r="O306" s="79"/>
    </row>
    <row r="307" ht="13.5" customHeight="1">
      <c r="H307" s="24" t="s">
        <v>903</v>
      </c>
      <c r="I307" s="24" t="s">
        <v>904</v>
      </c>
      <c r="J307" s="67">
        <v>180.0</v>
      </c>
      <c r="K307" s="27" t="s">
        <v>101</v>
      </c>
      <c r="L307" s="28" t="s">
        <v>227</v>
      </c>
      <c r="M307" s="21"/>
      <c r="N307" s="30" t="s">
        <v>21</v>
      </c>
      <c r="O307" s="79"/>
    </row>
    <row r="308" ht="13.5" customHeight="1">
      <c r="H308" s="24" t="s">
        <v>905</v>
      </c>
      <c r="I308" s="24" t="s">
        <v>906</v>
      </c>
      <c r="J308" s="67">
        <v>170.0</v>
      </c>
      <c r="K308" s="27" t="s">
        <v>101</v>
      </c>
      <c r="L308" s="28" t="s">
        <v>227</v>
      </c>
      <c r="M308" s="21"/>
      <c r="N308" s="30" t="s">
        <v>21</v>
      </c>
      <c r="O308" s="79"/>
    </row>
    <row r="309" ht="13.5" customHeight="1">
      <c r="H309" s="24" t="s">
        <v>907</v>
      </c>
      <c r="I309" s="24" t="s">
        <v>908</v>
      </c>
      <c r="J309" s="67">
        <v>160.0</v>
      </c>
      <c r="K309" s="27" t="s">
        <v>64</v>
      </c>
      <c r="L309" s="28" t="s">
        <v>588</v>
      </c>
      <c r="M309" s="21"/>
      <c r="N309" s="30" t="s">
        <v>21</v>
      </c>
      <c r="O309" s="79"/>
    </row>
    <row r="310" ht="13.5" customHeight="1">
      <c r="H310" s="24" t="s">
        <v>909</v>
      </c>
      <c r="I310" s="24" t="s">
        <v>910</v>
      </c>
      <c r="J310" s="67">
        <v>160.0</v>
      </c>
      <c r="K310" s="27" t="s">
        <v>64</v>
      </c>
      <c r="L310" s="28" t="s">
        <v>588</v>
      </c>
      <c r="M310" s="21"/>
      <c r="N310" s="30" t="s">
        <v>21</v>
      </c>
      <c r="O310" s="79"/>
    </row>
    <row r="311" ht="13.5" customHeight="1">
      <c r="H311" s="24" t="s">
        <v>911</v>
      </c>
      <c r="I311" s="24" t="s">
        <v>912</v>
      </c>
      <c r="J311" s="80">
        <v>150.0</v>
      </c>
      <c r="K311" s="27" t="s">
        <v>64</v>
      </c>
      <c r="L311" s="28" t="s">
        <v>588</v>
      </c>
      <c r="M311" s="21"/>
      <c r="N311" s="30" t="s">
        <v>21</v>
      </c>
      <c r="O311" s="79"/>
    </row>
    <row r="312" ht="13.5" customHeight="1">
      <c r="H312" s="24" t="s">
        <v>913</v>
      </c>
      <c r="I312" s="24" t="s">
        <v>914</v>
      </c>
      <c r="J312" s="67">
        <v>159.2</v>
      </c>
      <c r="K312" s="24" t="s">
        <v>51</v>
      </c>
      <c r="L312" s="28" t="s">
        <v>915</v>
      </c>
      <c r="M312" s="60" t="s">
        <v>20</v>
      </c>
      <c r="N312" s="30" t="s">
        <v>21</v>
      </c>
      <c r="O312" s="79"/>
    </row>
    <row r="313" ht="13.5" customHeight="1">
      <c r="H313" s="24" t="s">
        <v>916</v>
      </c>
      <c r="I313" s="24" t="s">
        <v>917</v>
      </c>
      <c r="J313" s="67">
        <v>157.5</v>
      </c>
      <c r="K313" s="27" t="s">
        <v>61</v>
      </c>
      <c r="L313" s="28" t="s">
        <v>918</v>
      </c>
      <c r="M313" s="60" t="s">
        <v>20</v>
      </c>
      <c r="N313" s="30" t="s">
        <v>21</v>
      </c>
      <c r="O313" s="79"/>
    </row>
    <row r="314" ht="13.5" customHeight="1">
      <c r="H314" s="24" t="s">
        <v>919</v>
      </c>
      <c r="I314" s="24" t="s">
        <v>920</v>
      </c>
      <c r="J314" s="67">
        <v>120.67</v>
      </c>
      <c r="K314" s="27" t="s">
        <v>87</v>
      </c>
      <c r="L314" s="28" t="s">
        <v>413</v>
      </c>
      <c r="M314" s="81" t="s">
        <v>33</v>
      </c>
      <c r="N314" s="30" t="s">
        <v>21</v>
      </c>
      <c r="O314" s="79"/>
    </row>
    <row r="315" ht="13.5" customHeight="1">
      <c r="H315" s="24" t="s">
        <v>921</v>
      </c>
      <c r="I315" s="24" t="s">
        <v>922</v>
      </c>
      <c r="J315" s="67">
        <v>110.22</v>
      </c>
      <c r="K315" s="24" t="s">
        <v>51</v>
      </c>
      <c r="L315" s="28" t="s">
        <v>613</v>
      </c>
      <c r="M315" s="81" t="s">
        <v>33</v>
      </c>
      <c r="N315" s="76" t="s">
        <v>243</v>
      </c>
      <c r="O315" s="79"/>
    </row>
    <row r="316" ht="13.5" customHeight="1">
      <c r="H316" s="24" t="s">
        <v>923</v>
      </c>
      <c r="I316" s="24" t="s">
        <v>924</v>
      </c>
      <c r="J316" s="67">
        <v>110.0</v>
      </c>
      <c r="K316" s="24" t="s">
        <v>649</v>
      </c>
      <c r="L316" s="28" t="s">
        <v>458</v>
      </c>
      <c r="M316" s="21"/>
      <c r="N316" s="30" t="s">
        <v>21</v>
      </c>
      <c r="O316" s="79"/>
    </row>
    <row r="317" ht="13.5" customHeight="1">
      <c r="H317" s="24" t="s">
        <v>925</v>
      </c>
      <c r="I317" s="24" t="s">
        <v>926</v>
      </c>
      <c r="J317" s="67">
        <v>110.0</v>
      </c>
      <c r="K317" s="24" t="s">
        <v>649</v>
      </c>
      <c r="L317" s="28" t="s">
        <v>458</v>
      </c>
      <c r="M317" s="21"/>
      <c r="N317" s="30" t="s">
        <v>21</v>
      </c>
      <c r="O317" s="79"/>
    </row>
    <row r="318" ht="13.5" customHeight="1">
      <c r="H318" s="24" t="s">
        <v>927</v>
      </c>
      <c r="I318" s="24" t="s">
        <v>928</v>
      </c>
      <c r="J318" s="67">
        <v>110.0</v>
      </c>
      <c r="K318" s="24" t="s">
        <v>649</v>
      </c>
      <c r="L318" s="28" t="s">
        <v>458</v>
      </c>
      <c r="M318" s="21"/>
      <c r="N318" s="30" t="s">
        <v>21</v>
      </c>
      <c r="O318" s="79"/>
    </row>
    <row r="319" ht="13.5" customHeight="1">
      <c r="H319" s="24" t="s">
        <v>929</v>
      </c>
      <c r="I319" s="24" t="s">
        <v>930</v>
      </c>
      <c r="J319" s="67">
        <v>110.0</v>
      </c>
      <c r="K319" s="24" t="s">
        <v>649</v>
      </c>
      <c r="L319" s="28" t="s">
        <v>458</v>
      </c>
      <c r="M319" s="21"/>
      <c r="N319" s="30" t="s">
        <v>21</v>
      </c>
      <c r="O319" s="79"/>
    </row>
    <row r="320" ht="13.5" customHeight="1">
      <c r="H320" s="24" t="s">
        <v>931</v>
      </c>
      <c r="I320" s="24" t="s">
        <v>932</v>
      </c>
      <c r="J320" s="67">
        <v>110.0</v>
      </c>
      <c r="K320" s="24" t="s">
        <v>649</v>
      </c>
      <c r="L320" s="28" t="s">
        <v>458</v>
      </c>
      <c r="M320" s="21"/>
      <c r="N320" s="30" t="s">
        <v>21</v>
      </c>
      <c r="O320" s="79"/>
    </row>
    <row r="321" ht="13.5" customHeight="1">
      <c r="H321" s="24" t="s">
        <v>933</v>
      </c>
      <c r="I321" s="24" t="s">
        <v>934</v>
      </c>
      <c r="J321" s="67">
        <v>110.0</v>
      </c>
      <c r="K321" s="24" t="s">
        <v>649</v>
      </c>
      <c r="L321" s="28" t="s">
        <v>458</v>
      </c>
      <c r="M321" s="21"/>
      <c r="N321" s="30" t="s">
        <v>21</v>
      </c>
      <c r="O321" s="79"/>
    </row>
    <row r="322" ht="13.5" customHeight="1">
      <c r="H322" s="24" t="s">
        <v>935</v>
      </c>
      <c r="I322" s="24" t="s">
        <v>936</v>
      </c>
      <c r="J322" s="67">
        <v>110.0</v>
      </c>
      <c r="K322" s="24" t="s">
        <v>649</v>
      </c>
      <c r="L322" s="28" t="s">
        <v>458</v>
      </c>
      <c r="M322" s="21"/>
      <c r="N322" s="30" t="s">
        <v>21</v>
      </c>
      <c r="O322" s="79"/>
    </row>
    <row r="323" ht="13.5" customHeight="1">
      <c r="H323" s="24" t="s">
        <v>937</v>
      </c>
      <c r="I323" s="24" t="s">
        <v>938</v>
      </c>
      <c r="J323" s="67">
        <v>110.0</v>
      </c>
      <c r="K323" s="24" t="s">
        <v>649</v>
      </c>
      <c r="L323" s="28" t="s">
        <v>458</v>
      </c>
      <c r="M323" s="21"/>
      <c r="N323" s="30" t="s">
        <v>21</v>
      </c>
      <c r="O323" s="79"/>
    </row>
    <row r="324" ht="13.5" customHeight="1">
      <c r="H324" s="24" t="s">
        <v>939</v>
      </c>
      <c r="I324" s="24" t="s">
        <v>940</v>
      </c>
      <c r="J324" s="67">
        <v>110.0</v>
      </c>
      <c r="K324" s="24" t="s">
        <v>649</v>
      </c>
      <c r="L324" s="28" t="s">
        <v>458</v>
      </c>
      <c r="M324" s="21"/>
      <c r="N324" s="30" t="s">
        <v>21</v>
      </c>
      <c r="O324" s="79"/>
    </row>
    <row r="325" ht="13.5" customHeight="1">
      <c r="H325" s="24" t="s">
        <v>941</v>
      </c>
      <c r="I325" s="24" t="s">
        <v>942</v>
      </c>
      <c r="J325" s="67">
        <v>100.0</v>
      </c>
      <c r="K325" s="24" t="s">
        <v>873</v>
      </c>
      <c r="L325" s="28" t="s">
        <v>227</v>
      </c>
      <c r="M325" s="21"/>
      <c r="N325" s="30" t="s">
        <v>21</v>
      </c>
      <c r="O325" s="79"/>
    </row>
    <row r="326" ht="13.5" customHeight="1">
      <c r="H326" s="24" t="s">
        <v>943</v>
      </c>
      <c r="I326" s="24" t="s">
        <v>944</v>
      </c>
      <c r="J326" s="67">
        <v>100.0</v>
      </c>
      <c r="K326" s="24" t="s">
        <v>873</v>
      </c>
      <c r="L326" s="28" t="s">
        <v>227</v>
      </c>
      <c r="M326" s="21"/>
      <c r="N326" s="30" t="s">
        <v>21</v>
      </c>
      <c r="O326" s="79"/>
    </row>
    <row r="327" ht="13.5" customHeight="1">
      <c r="H327" s="24" t="s">
        <v>945</v>
      </c>
      <c r="I327" s="24" t="s">
        <v>946</v>
      </c>
      <c r="J327" s="67">
        <v>90.0</v>
      </c>
      <c r="K327" s="27" t="s">
        <v>947</v>
      </c>
      <c r="L327" s="28" t="s">
        <v>948</v>
      </c>
      <c r="M327" s="60" t="s">
        <v>20</v>
      </c>
      <c r="N327" s="30" t="s">
        <v>21</v>
      </c>
      <c r="O327" s="79"/>
    </row>
    <row r="328" ht="13.5" customHeight="1">
      <c r="H328" s="24" t="s">
        <v>949</v>
      </c>
      <c r="I328" s="24" t="s">
        <v>950</v>
      </c>
      <c r="J328" s="67">
        <v>88.6</v>
      </c>
      <c r="K328" s="24" t="s">
        <v>51</v>
      </c>
      <c r="L328" s="28" t="s">
        <v>951</v>
      </c>
      <c r="M328" s="81" t="s">
        <v>33</v>
      </c>
      <c r="N328" s="76" t="s">
        <v>243</v>
      </c>
      <c r="O328" s="79"/>
    </row>
    <row r="329" ht="13.5" customHeight="1">
      <c r="H329" s="24" t="s">
        <v>952</v>
      </c>
      <c r="I329" s="24" t="s">
        <v>953</v>
      </c>
      <c r="J329" s="67">
        <v>85.0</v>
      </c>
      <c r="K329" s="24" t="s">
        <v>873</v>
      </c>
      <c r="L329" s="28" t="s">
        <v>227</v>
      </c>
      <c r="M329" s="21"/>
      <c r="N329" s="30" t="s">
        <v>21</v>
      </c>
      <c r="O329" s="79"/>
    </row>
    <row r="330" ht="13.5" customHeight="1">
      <c r="H330" s="24" t="s">
        <v>954</v>
      </c>
      <c r="I330" s="24" t="s">
        <v>955</v>
      </c>
      <c r="J330" s="67">
        <v>85.0</v>
      </c>
      <c r="K330" s="24" t="s">
        <v>873</v>
      </c>
      <c r="L330" s="28" t="s">
        <v>227</v>
      </c>
      <c r="M330" s="21"/>
      <c r="N330" s="30" t="s">
        <v>21</v>
      </c>
      <c r="O330" s="79"/>
    </row>
    <row r="331" ht="13.5" customHeight="1">
      <c r="H331" s="24" t="s">
        <v>956</v>
      </c>
      <c r="I331" s="24" t="s">
        <v>957</v>
      </c>
      <c r="J331" s="67">
        <v>80.0</v>
      </c>
      <c r="K331" s="27" t="s">
        <v>64</v>
      </c>
      <c r="L331" s="28" t="s">
        <v>588</v>
      </c>
      <c r="M331" s="21"/>
      <c r="N331" s="30" t="s">
        <v>21</v>
      </c>
      <c r="O331" s="79"/>
    </row>
    <row r="332" ht="13.5" customHeight="1">
      <c r="H332" s="24" t="s">
        <v>958</v>
      </c>
      <c r="I332" s="24" t="s">
        <v>959</v>
      </c>
      <c r="J332" s="67">
        <v>46.9</v>
      </c>
      <c r="K332" s="24" t="s">
        <v>51</v>
      </c>
      <c r="L332" s="28" t="s">
        <v>960</v>
      </c>
      <c r="M332" s="81" t="s">
        <v>33</v>
      </c>
      <c r="N332" s="30" t="s">
        <v>21</v>
      </c>
      <c r="O332" s="79"/>
    </row>
    <row r="333" ht="13.5" customHeight="1">
      <c r="H333" s="24" t="s">
        <v>721</v>
      </c>
      <c r="I333" s="24" t="s">
        <v>961</v>
      </c>
      <c r="J333" s="67">
        <v>39.92</v>
      </c>
      <c r="K333" s="24" t="s">
        <v>962</v>
      </c>
      <c r="L333" s="28" t="s">
        <v>963</v>
      </c>
      <c r="M333" s="60" t="s">
        <v>20</v>
      </c>
      <c r="N333" s="30" t="s">
        <v>21</v>
      </c>
      <c r="O333" s="79"/>
    </row>
    <row r="334" ht="13.5" customHeight="1">
      <c r="H334" s="24" t="s">
        <v>964</v>
      </c>
      <c r="I334" s="24" t="s">
        <v>965</v>
      </c>
      <c r="J334" s="67">
        <v>32.0</v>
      </c>
      <c r="K334" s="24" t="s">
        <v>51</v>
      </c>
      <c r="L334" s="28" t="s">
        <v>966</v>
      </c>
      <c r="M334" s="81" t="s">
        <v>33</v>
      </c>
      <c r="N334" s="30" t="s">
        <v>21</v>
      </c>
      <c r="O334" s="79"/>
    </row>
    <row r="335" ht="13.5" customHeight="1">
      <c r="H335" s="82"/>
      <c r="I335" s="83"/>
      <c r="J335" s="84">
        <f>SUM(J4:J334)</f>
        <v>963963.03</v>
      </c>
      <c r="K335" s="85"/>
      <c r="L335" s="86"/>
      <c r="M335" s="87"/>
      <c r="N335" s="88"/>
      <c r="O335" s="79"/>
    </row>
    <row r="336" ht="13.5" customHeight="1">
      <c r="H336" s="89"/>
      <c r="I336" s="85"/>
      <c r="J336" s="90"/>
      <c r="K336" s="91"/>
      <c r="L336" s="86"/>
      <c r="M336" s="87"/>
      <c r="N336" s="88"/>
      <c r="O336" s="79"/>
    </row>
    <row r="337" ht="13.5" customHeight="1">
      <c r="H337" s="89"/>
      <c r="I337" s="85"/>
      <c r="J337" s="92"/>
      <c r="K337" s="93"/>
      <c r="L337" s="86"/>
      <c r="M337" s="87"/>
      <c r="N337" s="94"/>
      <c r="O337" s="79"/>
    </row>
    <row r="338" ht="13.5" customHeight="1">
      <c r="H338" s="95"/>
      <c r="I338" s="96"/>
      <c r="J338" s="97"/>
      <c r="K338" s="96"/>
      <c r="L338" s="86"/>
      <c r="M338" s="87"/>
      <c r="N338" s="94"/>
      <c r="O338" s="79"/>
    </row>
    <row r="339" ht="13.5" customHeight="1">
      <c r="H339" s="95"/>
      <c r="I339" s="96"/>
      <c r="J339" s="97"/>
      <c r="K339" s="96"/>
      <c r="L339" s="86"/>
      <c r="M339" s="87"/>
      <c r="N339" s="94"/>
      <c r="O339" s="79"/>
    </row>
    <row r="340" ht="13.5" customHeight="1">
      <c r="H340" s="95"/>
      <c r="I340" s="96"/>
      <c r="J340" s="97"/>
      <c r="K340" s="96"/>
      <c r="L340" s="98"/>
      <c r="M340" s="87"/>
      <c r="N340" s="94"/>
      <c r="O340" s="79"/>
    </row>
    <row r="341" ht="13.5" customHeight="1">
      <c r="H341" s="95"/>
      <c r="I341" s="96"/>
      <c r="J341" s="97"/>
      <c r="K341" s="96"/>
      <c r="L341" s="86"/>
      <c r="M341" s="87"/>
      <c r="N341" s="94"/>
      <c r="O341" s="79"/>
    </row>
    <row r="342" ht="13.5" customHeight="1">
      <c r="H342" s="95"/>
      <c r="I342" s="96"/>
      <c r="J342" s="97"/>
      <c r="K342" s="96"/>
      <c r="L342" s="86"/>
      <c r="M342" s="87"/>
      <c r="N342" s="94"/>
      <c r="O342" s="79"/>
    </row>
    <row r="343" ht="13.5" customHeight="1">
      <c r="H343" s="95"/>
      <c r="I343" s="96"/>
      <c r="J343" s="99"/>
      <c r="K343" s="96"/>
      <c r="L343" s="86"/>
      <c r="M343" s="87"/>
      <c r="N343" s="94"/>
      <c r="O343" s="79"/>
    </row>
    <row r="344" ht="13.5" customHeight="1">
      <c r="H344" s="95"/>
      <c r="I344" s="96"/>
      <c r="J344" s="97"/>
      <c r="K344" s="96"/>
      <c r="L344" s="86"/>
      <c r="M344" s="87"/>
      <c r="N344" s="94"/>
    </row>
    <row r="345" ht="13.5" customHeight="1">
      <c r="H345" s="95"/>
      <c r="I345" s="96"/>
      <c r="J345" s="97"/>
      <c r="K345" s="96"/>
      <c r="L345" s="86"/>
      <c r="M345" s="87"/>
      <c r="N345" s="94"/>
    </row>
    <row r="346" ht="13.5" customHeight="1">
      <c r="H346" s="95"/>
      <c r="I346" s="96"/>
      <c r="J346" s="97"/>
      <c r="K346" s="96"/>
      <c r="L346" s="86"/>
      <c r="M346" s="87"/>
      <c r="N346" s="94"/>
    </row>
    <row r="347" ht="13.5" customHeight="1">
      <c r="H347" s="95"/>
      <c r="I347" s="96"/>
      <c r="J347" s="97"/>
      <c r="K347" s="96"/>
      <c r="L347" s="86"/>
      <c r="M347" s="87"/>
      <c r="N347" s="94"/>
    </row>
    <row r="348" ht="13.5" customHeight="1">
      <c r="H348" s="95"/>
      <c r="I348" s="96"/>
      <c r="J348" s="97"/>
      <c r="K348" s="96"/>
      <c r="L348" s="86"/>
      <c r="M348" s="87"/>
      <c r="N348" s="94"/>
    </row>
    <row r="349" ht="13.5" customHeight="1">
      <c r="H349" s="95"/>
      <c r="I349" s="96"/>
      <c r="J349" s="97"/>
      <c r="K349" s="96"/>
      <c r="L349" s="86"/>
      <c r="M349" s="87"/>
      <c r="N349" s="94"/>
    </row>
    <row r="350" ht="13.5" customHeight="1">
      <c r="H350" s="95"/>
      <c r="I350" s="96"/>
      <c r="J350" s="97"/>
      <c r="K350" s="96"/>
      <c r="L350" s="86"/>
      <c r="M350" s="87"/>
      <c r="N350" s="94"/>
    </row>
    <row r="351" ht="13.5" customHeight="1">
      <c r="M351" s="87"/>
    </row>
    <row r="352" ht="13.5" customHeight="1">
      <c r="M352" s="87"/>
    </row>
    <row r="353" ht="13.5" customHeight="1">
      <c r="M353" s="87"/>
    </row>
    <row r="354" ht="13.5" customHeight="1">
      <c r="M354" s="87"/>
    </row>
    <row r="355" ht="13.5" customHeight="1">
      <c r="M355" s="87"/>
    </row>
    <row r="356" ht="13.5" customHeight="1">
      <c r="M356" s="100"/>
    </row>
    <row r="357" ht="13.5" customHeight="1">
      <c r="M357" s="100"/>
    </row>
    <row r="358" ht="13.5" customHeight="1">
      <c r="M358" s="100"/>
    </row>
    <row r="359" ht="13.5" customHeight="1">
      <c r="M359" s="100"/>
    </row>
    <row r="360" ht="13.5" customHeight="1">
      <c r="M360" s="100"/>
    </row>
    <row r="361" ht="13.5" customHeight="1">
      <c r="M361" s="100"/>
    </row>
    <row r="362" ht="13.5" customHeight="1">
      <c r="M362" s="100"/>
    </row>
    <row r="363" ht="13.5" customHeight="1">
      <c r="M363" s="100"/>
    </row>
    <row r="364" ht="13.5" customHeight="1">
      <c r="M364" s="100"/>
    </row>
    <row r="365" ht="13.5" customHeight="1">
      <c r="M365" s="100"/>
    </row>
    <row r="366" ht="13.5" customHeight="1">
      <c r="M366" s="100"/>
    </row>
    <row r="367" ht="13.5" customHeight="1">
      <c r="M367" s="100"/>
    </row>
    <row r="368" ht="13.5" customHeight="1">
      <c r="M368" s="100"/>
    </row>
    <row r="369" ht="13.5" customHeight="1">
      <c r="M369" s="100"/>
    </row>
    <row r="370" ht="13.5" customHeight="1">
      <c r="M370" s="100"/>
    </row>
    <row r="371" ht="13.5" customHeight="1">
      <c r="M371" s="100"/>
    </row>
    <row r="372" ht="13.5" customHeight="1">
      <c r="M372" s="100"/>
    </row>
    <row r="373" ht="13.5" customHeight="1">
      <c r="M373" s="100"/>
    </row>
    <row r="374" ht="13.5" customHeight="1">
      <c r="M374" s="100"/>
    </row>
    <row r="375" ht="13.5" customHeight="1">
      <c r="M375" s="100"/>
    </row>
    <row r="376" ht="13.5" customHeight="1">
      <c r="M376" s="100"/>
    </row>
    <row r="377" ht="13.5" customHeight="1">
      <c r="M377" s="100"/>
    </row>
    <row r="378" ht="13.5" customHeight="1">
      <c r="M378" s="100"/>
    </row>
    <row r="379" ht="13.5" customHeight="1">
      <c r="M379" s="100"/>
    </row>
    <row r="380" ht="13.5" customHeight="1">
      <c r="M380" s="100"/>
    </row>
    <row r="381" ht="13.5" customHeight="1">
      <c r="M381" s="100"/>
    </row>
    <row r="382" ht="13.5" customHeight="1">
      <c r="M382" s="100"/>
    </row>
    <row r="383" ht="13.5" customHeight="1">
      <c r="M383" s="101"/>
    </row>
    <row r="384" ht="13.5" customHeight="1">
      <c r="M384" s="101"/>
    </row>
    <row r="385" ht="13.5" customHeight="1">
      <c r="M385" s="101"/>
    </row>
    <row r="386" ht="13.5" customHeight="1">
      <c r="M386" s="101"/>
    </row>
    <row r="387" ht="13.5" customHeight="1">
      <c r="M387" s="101"/>
    </row>
    <row r="388" ht="13.5" customHeight="1">
      <c r="M388" s="101"/>
    </row>
    <row r="389" ht="13.5" customHeight="1">
      <c r="M389" s="101"/>
    </row>
    <row r="390" ht="13.5" customHeight="1">
      <c r="M390" s="101"/>
    </row>
    <row r="391" ht="13.5" customHeight="1">
      <c r="M391" s="101"/>
    </row>
    <row r="392" ht="13.5" customHeight="1">
      <c r="M392" s="101"/>
    </row>
    <row r="393" ht="13.5" customHeight="1">
      <c r="M393" s="101"/>
    </row>
    <row r="394" ht="13.5" customHeight="1">
      <c r="M394" s="101"/>
    </row>
    <row r="395" ht="13.5" customHeight="1">
      <c r="M395" s="101"/>
    </row>
    <row r="396" ht="13.5" customHeight="1">
      <c r="M396" s="101"/>
    </row>
    <row r="397" ht="13.5" customHeight="1">
      <c r="M397" s="101"/>
    </row>
    <row r="398" ht="13.5" customHeight="1">
      <c r="M398" s="101"/>
    </row>
    <row r="399" ht="13.5" customHeight="1">
      <c r="M399" s="101"/>
    </row>
    <row r="400" ht="13.5" customHeight="1">
      <c r="M400" s="101"/>
    </row>
    <row r="401" ht="13.5" customHeight="1">
      <c r="M401" s="101"/>
    </row>
    <row r="402" ht="13.5" customHeight="1">
      <c r="M402" s="101"/>
    </row>
    <row r="403" ht="13.5" customHeight="1">
      <c r="M403" s="101"/>
    </row>
    <row r="404" ht="13.5" customHeight="1">
      <c r="M404" s="101"/>
    </row>
    <row r="405" ht="13.5" customHeight="1">
      <c r="M405" s="101"/>
    </row>
    <row r="406" ht="13.5" customHeight="1">
      <c r="M406" s="101"/>
    </row>
    <row r="407" ht="13.5" customHeight="1">
      <c r="M407" s="101"/>
    </row>
    <row r="408" ht="13.5" customHeight="1">
      <c r="M408" s="101"/>
    </row>
    <row r="409" ht="13.5" customHeight="1">
      <c r="M409" s="101"/>
    </row>
    <row r="410" ht="13.5" customHeight="1">
      <c r="M410" s="101"/>
    </row>
    <row r="411" ht="13.5" customHeight="1">
      <c r="M411" s="101"/>
    </row>
    <row r="412" ht="13.5" customHeight="1">
      <c r="M412" s="101"/>
    </row>
    <row r="413" ht="13.5" customHeight="1">
      <c r="M413" s="101"/>
    </row>
    <row r="414" ht="13.5" customHeight="1">
      <c r="M414" s="101"/>
    </row>
    <row r="415" ht="13.5" customHeight="1">
      <c r="M415" s="101"/>
    </row>
    <row r="416" ht="13.5" customHeight="1">
      <c r="M416" s="101"/>
    </row>
    <row r="417" ht="13.5" customHeight="1">
      <c r="M417" s="101"/>
    </row>
    <row r="418" ht="13.5" customHeight="1">
      <c r="M418" s="101"/>
    </row>
    <row r="419" ht="13.5" customHeight="1">
      <c r="M419" s="101"/>
    </row>
    <row r="420" ht="13.5" customHeight="1">
      <c r="M420" s="101"/>
    </row>
    <row r="421" ht="13.5" customHeight="1">
      <c r="M421" s="101"/>
    </row>
    <row r="422" ht="13.5" customHeight="1">
      <c r="M422" s="101"/>
    </row>
    <row r="423" ht="13.5" customHeight="1">
      <c r="M423" s="101"/>
    </row>
    <row r="424" ht="13.5" customHeight="1">
      <c r="M424" s="101"/>
    </row>
    <row r="425" ht="13.5" customHeight="1">
      <c r="M425" s="101"/>
    </row>
    <row r="426" ht="13.5" customHeight="1">
      <c r="M426" s="101"/>
    </row>
    <row r="427" ht="13.5" customHeight="1">
      <c r="M427" s="101"/>
    </row>
    <row r="428" ht="13.5" customHeight="1">
      <c r="M428" s="101"/>
    </row>
    <row r="429" ht="13.5" customHeight="1">
      <c r="M429" s="101"/>
    </row>
    <row r="430" ht="13.5" customHeight="1">
      <c r="M430" s="101"/>
    </row>
    <row r="431" ht="13.5" customHeight="1">
      <c r="M431" s="101"/>
    </row>
    <row r="432" ht="13.5" customHeight="1">
      <c r="M432" s="101"/>
    </row>
    <row r="433" ht="13.5" customHeight="1">
      <c r="M433" s="101"/>
    </row>
    <row r="434" ht="13.5" customHeight="1">
      <c r="M434" s="101"/>
    </row>
    <row r="435" ht="13.5" customHeight="1">
      <c r="M435" s="101"/>
    </row>
    <row r="436" ht="13.5" customHeight="1">
      <c r="M436" s="101"/>
    </row>
    <row r="437" ht="13.5" customHeight="1">
      <c r="M437" s="101"/>
    </row>
    <row r="438" ht="13.5" customHeight="1">
      <c r="M438" s="101"/>
    </row>
    <row r="439" ht="13.5" customHeight="1">
      <c r="M439" s="101"/>
    </row>
    <row r="440" ht="13.5" customHeight="1">
      <c r="M440" s="101"/>
    </row>
    <row r="441" ht="13.5" customHeight="1">
      <c r="M441" s="101"/>
    </row>
    <row r="442" ht="13.5" customHeight="1">
      <c r="M442" s="101"/>
    </row>
    <row r="443" ht="13.5" customHeight="1">
      <c r="M443" s="101"/>
    </row>
    <row r="444" ht="13.5" customHeight="1">
      <c r="M444" s="101"/>
    </row>
    <row r="445" ht="13.5" customHeight="1">
      <c r="M445" s="101"/>
    </row>
    <row r="446" ht="13.5" customHeight="1">
      <c r="M446" s="101"/>
    </row>
    <row r="447" ht="13.5" customHeight="1">
      <c r="M447" s="101"/>
    </row>
    <row r="448" ht="13.5" customHeight="1">
      <c r="M448" s="101"/>
    </row>
    <row r="449" ht="13.5" customHeight="1">
      <c r="M449" s="101"/>
    </row>
    <row r="450" ht="13.5" customHeight="1">
      <c r="M450" s="101"/>
    </row>
    <row r="451" ht="13.5" customHeight="1">
      <c r="M451" s="101"/>
    </row>
    <row r="452" ht="13.5" customHeight="1">
      <c r="M452" s="101"/>
    </row>
    <row r="453" ht="13.5" customHeight="1">
      <c r="M453" s="101"/>
    </row>
    <row r="454" ht="13.5" customHeight="1">
      <c r="M454" s="101"/>
    </row>
    <row r="455" ht="13.5" customHeight="1">
      <c r="M455" s="101"/>
    </row>
    <row r="456" ht="13.5" customHeight="1">
      <c r="M456" s="101"/>
    </row>
    <row r="457" ht="13.5" customHeight="1">
      <c r="M457" s="101"/>
    </row>
    <row r="458" ht="13.5" customHeight="1">
      <c r="M458" s="101"/>
    </row>
    <row r="459" ht="13.5" customHeight="1">
      <c r="M459" s="101"/>
    </row>
    <row r="460" ht="13.5" customHeight="1">
      <c r="M460" s="101"/>
    </row>
    <row r="461" ht="13.5" customHeight="1">
      <c r="M461" s="101"/>
    </row>
    <row r="462" ht="13.5" customHeight="1">
      <c r="M462" s="101"/>
    </row>
    <row r="463" ht="13.5" customHeight="1">
      <c r="M463" s="101"/>
    </row>
    <row r="464" ht="13.5" customHeight="1">
      <c r="M464" s="101"/>
    </row>
    <row r="465" ht="13.5" customHeight="1">
      <c r="M465" s="101"/>
    </row>
    <row r="466" ht="13.5" customHeight="1">
      <c r="M466" s="101"/>
    </row>
    <row r="467" ht="13.5" customHeight="1">
      <c r="M467" s="101"/>
    </row>
    <row r="468" ht="13.5" customHeight="1">
      <c r="M468" s="101"/>
    </row>
    <row r="469" ht="13.5" customHeight="1">
      <c r="M469" s="101"/>
    </row>
    <row r="470" ht="13.5" customHeight="1">
      <c r="M470" s="101"/>
    </row>
    <row r="471" ht="13.5" customHeight="1">
      <c r="M471" s="101"/>
    </row>
    <row r="472" ht="13.5" customHeight="1">
      <c r="M472" s="101"/>
    </row>
    <row r="473" ht="13.5" customHeight="1">
      <c r="M473" s="101"/>
    </row>
    <row r="474" ht="13.5" customHeight="1">
      <c r="M474" s="101"/>
    </row>
    <row r="475" ht="13.5" customHeight="1">
      <c r="M475" s="101"/>
    </row>
    <row r="476" ht="13.5" customHeight="1">
      <c r="M476" s="101"/>
    </row>
    <row r="477" ht="13.5" customHeight="1">
      <c r="M477" s="101"/>
    </row>
    <row r="478" ht="13.5" customHeight="1">
      <c r="M478" s="101"/>
    </row>
    <row r="479" ht="13.5" customHeight="1">
      <c r="M479" s="101"/>
    </row>
    <row r="480" ht="13.5" customHeight="1">
      <c r="M480" s="101"/>
    </row>
    <row r="481" ht="13.5" customHeight="1">
      <c r="M481" s="101"/>
    </row>
    <row r="482" ht="13.5" customHeight="1">
      <c r="M482" s="101"/>
    </row>
    <row r="483" ht="13.5" customHeight="1">
      <c r="M483" s="101"/>
    </row>
    <row r="484" ht="13.5" customHeight="1">
      <c r="M484" s="101"/>
    </row>
    <row r="485" ht="13.5" customHeight="1">
      <c r="M485" s="101"/>
    </row>
    <row r="486" ht="13.5" customHeight="1">
      <c r="M486" s="101"/>
    </row>
    <row r="487" ht="13.5" customHeight="1">
      <c r="M487" s="101"/>
    </row>
    <row r="488" ht="13.5" customHeight="1">
      <c r="M488" s="101"/>
    </row>
    <row r="489" ht="13.5" customHeight="1">
      <c r="M489" s="101"/>
    </row>
    <row r="490" ht="13.5" customHeight="1">
      <c r="M490" s="101"/>
    </row>
    <row r="491" ht="13.5" customHeight="1">
      <c r="M491" s="101"/>
    </row>
    <row r="492" ht="13.5" customHeight="1">
      <c r="M492" s="101"/>
    </row>
    <row r="493" ht="13.5" customHeight="1">
      <c r="M493" s="101"/>
    </row>
    <row r="494" ht="13.5" customHeight="1">
      <c r="M494" s="101"/>
    </row>
    <row r="495" ht="13.5" customHeight="1">
      <c r="M495" s="101"/>
    </row>
    <row r="496" ht="13.5" customHeight="1">
      <c r="M496" s="101"/>
    </row>
    <row r="497" ht="13.5" customHeight="1">
      <c r="M497" s="101"/>
    </row>
    <row r="498" ht="13.5" customHeight="1">
      <c r="M498" s="101"/>
    </row>
    <row r="499" ht="13.5" customHeight="1">
      <c r="M499" s="101"/>
    </row>
    <row r="500" ht="13.5" customHeight="1">
      <c r="M500" s="101"/>
    </row>
    <row r="501" ht="13.5" customHeight="1">
      <c r="M501" s="101"/>
    </row>
    <row r="502" ht="13.5" customHeight="1">
      <c r="M502" s="101"/>
    </row>
    <row r="503" ht="13.5" customHeight="1">
      <c r="M503" s="101"/>
    </row>
    <row r="504" ht="13.5" customHeight="1">
      <c r="M504" s="101"/>
    </row>
    <row r="505" ht="13.5" customHeight="1">
      <c r="M505" s="101"/>
    </row>
    <row r="506" ht="13.5" customHeight="1">
      <c r="M506" s="101"/>
    </row>
    <row r="507" ht="13.5" customHeight="1">
      <c r="M507" s="101"/>
    </row>
    <row r="508" ht="13.5" customHeight="1">
      <c r="M508" s="101"/>
    </row>
    <row r="509" ht="13.5" customHeight="1">
      <c r="M509" s="101"/>
    </row>
    <row r="510" ht="13.5" customHeight="1">
      <c r="M510" s="101"/>
    </row>
    <row r="511" ht="13.5" customHeight="1">
      <c r="M511" s="101"/>
    </row>
    <row r="512" ht="13.5" customHeight="1">
      <c r="M512" s="101"/>
    </row>
    <row r="513" ht="13.5" customHeight="1">
      <c r="M513" s="101"/>
    </row>
    <row r="514" ht="13.5" customHeight="1">
      <c r="M514" s="101"/>
    </row>
    <row r="515" ht="13.5" customHeight="1">
      <c r="M515" s="101"/>
    </row>
    <row r="516" ht="13.5" customHeight="1">
      <c r="M516" s="101"/>
    </row>
    <row r="517" ht="13.5" customHeight="1">
      <c r="M517" s="101"/>
    </row>
    <row r="518" ht="13.5" customHeight="1">
      <c r="M518" s="101"/>
    </row>
    <row r="519" ht="13.5" customHeight="1">
      <c r="M519" s="101"/>
    </row>
    <row r="520" ht="13.5" customHeight="1">
      <c r="M520" s="101"/>
    </row>
    <row r="521" ht="13.5" customHeight="1">
      <c r="M521" s="101"/>
    </row>
    <row r="522" ht="13.5" customHeight="1">
      <c r="M522" s="101"/>
    </row>
    <row r="523" ht="13.5" customHeight="1">
      <c r="M523" s="101"/>
    </row>
    <row r="524" ht="13.5" customHeight="1">
      <c r="M524" s="101"/>
    </row>
    <row r="525" ht="13.5" customHeight="1">
      <c r="M525" s="101"/>
    </row>
    <row r="526" ht="13.5" customHeight="1">
      <c r="M526" s="101"/>
    </row>
    <row r="527" ht="13.5" customHeight="1">
      <c r="M527" s="101"/>
    </row>
    <row r="528" ht="13.5" customHeight="1">
      <c r="M528" s="101"/>
    </row>
    <row r="529" ht="13.5" customHeight="1">
      <c r="M529" s="101"/>
    </row>
    <row r="530" ht="13.5" customHeight="1">
      <c r="M530" s="101"/>
    </row>
    <row r="531" ht="13.5" customHeight="1">
      <c r="M531" s="101"/>
    </row>
    <row r="532" ht="13.5" customHeight="1">
      <c r="M532" s="101"/>
    </row>
    <row r="533" ht="13.5" customHeight="1">
      <c r="M533" s="101"/>
    </row>
    <row r="534" ht="13.5" customHeight="1">
      <c r="M534" s="101"/>
    </row>
    <row r="535" ht="13.5" customHeight="1">
      <c r="M535" s="101"/>
    </row>
    <row r="536" ht="13.5" customHeight="1">
      <c r="M536" s="101"/>
    </row>
    <row r="537" ht="13.5" customHeight="1">
      <c r="M537" s="101"/>
    </row>
    <row r="538" ht="13.5" customHeight="1">
      <c r="M538" s="101"/>
    </row>
    <row r="539" ht="13.5" customHeight="1">
      <c r="M539" s="101"/>
    </row>
    <row r="540" ht="13.5" customHeight="1">
      <c r="M540" s="101"/>
    </row>
    <row r="541" ht="13.5" customHeight="1">
      <c r="M541" s="101"/>
    </row>
    <row r="542" ht="13.5" customHeight="1">
      <c r="M542" s="101"/>
    </row>
    <row r="543" ht="13.5" customHeight="1">
      <c r="M543" s="101"/>
    </row>
    <row r="544" ht="13.5" customHeight="1">
      <c r="M544" s="101"/>
    </row>
    <row r="545" ht="13.5" customHeight="1">
      <c r="M545" s="101"/>
    </row>
    <row r="546" ht="13.5" customHeight="1">
      <c r="M546" s="101"/>
    </row>
    <row r="547" ht="13.5" customHeight="1">
      <c r="M547" s="101"/>
    </row>
    <row r="548" ht="13.5" customHeight="1">
      <c r="M548" s="101"/>
    </row>
    <row r="549" ht="13.5" customHeight="1">
      <c r="M549" s="101"/>
    </row>
    <row r="550" ht="13.5" customHeight="1">
      <c r="M550" s="101"/>
    </row>
    <row r="551" ht="13.5" customHeight="1">
      <c r="M551" s="101"/>
    </row>
    <row r="552" ht="13.5" customHeight="1">
      <c r="M552" s="101"/>
    </row>
    <row r="553" ht="13.5" customHeight="1">
      <c r="M553" s="101"/>
    </row>
    <row r="554" ht="13.5" customHeight="1">
      <c r="M554" s="101"/>
    </row>
    <row r="555" ht="13.5" customHeight="1">
      <c r="M555" s="101"/>
    </row>
    <row r="556" ht="13.5" customHeight="1">
      <c r="M556" s="101"/>
    </row>
    <row r="557" ht="13.5" customHeight="1">
      <c r="M557" s="101"/>
    </row>
    <row r="558" ht="13.5" customHeight="1">
      <c r="M558" s="101"/>
    </row>
    <row r="559" ht="13.5" customHeight="1">
      <c r="M559" s="101"/>
    </row>
    <row r="560" ht="13.5" customHeight="1">
      <c r="M560" s="101"/>
    </row>
    <row r="561" ht="13.5" customHeight="1">
      <c r="M561" s="101"/>
    </row>
    <row r="562" ht="13.5" customHeight="1">
      <c r="M562" s="101"/>
    </row>
    <row r="563" ht="13.5" customHeight="1">
      <c r="M563" s="101"/>
    </row>
    <row r="564" ht="13.5" customHeight="1">
      <c r="M564" s="101"/>
    </row>
    <row r="565" ht="13.5" customHeight="1">
      <c r="M565" s="101"/>
    </row>
    <row r="566" ht="13.5" customHeight="1">
      <c r="M566" s="101"/>
    </row>
    <row r="567" ht="13.5" customHeight="1">
      <c r="M567" s="101"/>
    </row>
    <row r="568" ht="13.5" customHeight="1">
      <c r="M568" s="101"/>
    </row>
    <row r="569" ht="13.5" customHeight="1">
      <c r="M569" s="101"/>
    </row>
    <row r="570" ht="13.5" customHeight="1">
      <c r="M570" s="101"/>
    </row>
    <row r="571" ht="13.5" customHeight="1">
      <c r="M571" s="101"/>
    </row>
    <row r="572" ht="13.5" customHeight="1">
      <c r="M572" s="101"/>
    </row>
    <row r="573" ht="13.5" customHeight="1">
      <c r="M573" s="101"/>
    </row>
    <row r="574" ht="13.5" customHeight="1">
      <c r="M574" s="101"/>
    </row>
    <row r="575" ht="13.5" customHeight="1">
      <c r="M575" s="101"/>
    </row>
    <row r="576" ht="13.5" customHeight="1">
      <c r="M576" s="101"/>
    </row>
    <row r="577" ht="13.5" customHeight="1">
      <c r="M577" s="101"/>
    </row>
    <row r="578" ht="13.5" customHeight="1">
      <c r="M578" s="101"/>
    </row>
    <row r="579" ht="13.5" customHeight="1">
      <c r="M579" s="101"/>
    </row>
    <row r="580" ht="13.5" customHeight="1">
      <c r="M580" s="101"/>
    </row>
    <row r="581" ht="13.5" customHeight="1">
      <c r="M581" s="101"/>
    </row>
    <row r="582" ht="13.5" customHeight="1">
      <c r="M582" s="101"/>
    </row>
    <row r="583" ht="13.5" customHeight="1">
      <c r="M583" s="101"/>
    </row>
    <row r="584" ht="13.5" customHeight="1">
      <c r="M584" s="101"/>
    </row>
    <row r="585" ht="13.5" customHeight="1">
      <c r="M585" s="101"/>
    </row>
    <row r="586" ht="13.5" customHeight="1">
      <c r="M586" s="101"/>
    </row>
    <row r="587" ht="13.5" customHeight="1">
      <c r="M587" s="101"/>
    </row>
    <row r="588" ht="13.5" customHeight="1">
      <c r="M588" s="101"/>
    </row>
    <row r="589" ht="13.5" customHeight="1">
      <c r="M589" s="101"/>
    </row>
    <row r="590" ht="13.5" customHeight="1">
      <c r="M590" s="101"/>
    </row>
    <row r="591" ht="13.5" customHeight="1">
      <c r="M591" s="101"/>
    </row>
    <row r="592" ht="13.5" customHeight="1">
      <c r="M592" s="101"/>
    </row>
    <row r="593" ht="13.5" customHeight="1">
      <c r="M593" s="101"/>
    </row>
    <row r="594" ht="13.5" customHeight="1">
      <c r="M594" s="101"/>
    </row>
    <row r="595" ht="13.5" customHeight="1">
      <c r="M595" s="101"/>
    </row>
    <row r="596" ht="13.5" customHeight="1">
      <c r="M596" s="101"/>
    </row>
    <row r="597" ht="13.5" customHeight="1">
      <c r="M597" s="101"/>
    </row>
    <row r="598" ht="13.5" customHeight="1">
      <c r="M598" s="101"/>
    </row>
    <row r="599" ht="13.5" customHeight="1">
      <c r="M599" s="101"/>
    </row>
    <row r="600" ht="13.5" customHeight="1">
      <c r="M600" s="101"/>
    </row>
    <row r="601" ht="13.5" customHeight="1">
      <c r="M601" s="101"/>
    </row>
    <row r="602" ht="13.5" customHeight="1">
      <c r="M602" s="101"/>
    </row>
    <row r="603" ht="13.5" customHeight="1">
      <c r="M603" s="101"/>
    </row>
    <row r="604" ht="13.5" customHeight="1">
      <c r="M604" s="101"/>
    </row>
    <row r="605" ht="13.5" customHeight="1">
      <c r="M605" s="101"/>
    </row>
    <row r="606" ht="13.5" customHeight="1">
      <c r="M606" s="101"/>
    </row>
    <row r="607" ht="13.5" customHeight="1">
      <c r="M607" s="101"/>
    </row>
    <row r="608" ht="13.5" customHeight="1">
      <c r="M608" s="101"/>
    </row>
    <row r="609" ht="13.5" customHeight="1">
      <c r="M609" s="101"/>
    </row>
    <row r="610" ht="13.5" customHeight="1">
      <c r="M610" s="101"/>
    </row>
    <row r="611" ht="13.5" customHeight="1">
      <c r="M611" s="101"/>
    </row>
    <row r="612" ht="13.5" customHeight="1">
      <c r="M612" s="101"/>
    </row>
    <row r="613" ht="13.5" customHeight="1">
      <c r="M613" s="101"/>
    </row>
    <row r="614" ht="13.5" customHeight="1">
      <c r="M614" s="101"/>
    </row>
    <row r="615" ht="13.5" customHeight="1">
      <c r="M615" s="101"/>
    </row>
    <row r="616" ht="13.5" customHeight="1">
      <c r="M616" s="101"/>
    </row>
    <row r="617" ht="13.5" customHeight="1">
      <c r="M617" s="101"/>
    </row>
    <row r="618" ht="13.5" customHeight="1">
      <c r="M618" s="101"/>
    </row>
    <row r="619" ht="13.5" customHeight="1">
      <c r="M619" s="101"/>
    </row>
    <row r="620" ht="13.5" customHeight="1">
      <c r="M620" s="101"/>
    </row>
    <row r="621" ht="13.5" customHeight="1">
      <c r="M621" s="101"/>
    </row>
    <row r="622" ht="13.5" customHeight="1">
      <c r="M622" s="101"/>
    </row>
    <row r="623" ht="13.5" customHeight="1">
      <c r="M623" s="101"/>
    </row>
    <row r="624" ht="13.5" customHeight="1">
      <c r="M624" s="101"/>
    </row>
    <row r="625" ht="13.5" customHeight="1">
      <c r="M625" s="101"/>
    </row>
    <row r="626" ht="13.5" customHeight="1">
      <c r="M626" s="101"/>
    </row>
    <row r="627" ht="13.5" customHeight="1">
      <c r="M627" s="101"/>
    </row>
    <row r="628" ht="13.5" customHeight="1">
      <c r="M628" s="101"/>
    </row>
    <row r="629" ht="13.5" customHeight="1">
      <c r="M629" s="101"/>
    </row>
    <row r="630" ht="13.5" customHeight="1">
      <c r="M630" s="101"/>
    </row>
    <row r="631" ht="13.5" customHeight="1">
      <c r="M631" s="101"/>
    </row>
    <row r="632" ht="13.5" customHeight="1">
      <c r="M632" s="101"/>
    </row>
    <row r="633" ht="13.5" customHeight="1">
      <c r="M633" s="101"/>
    </row>
    <row r="634" ht="13.5" customHeight="1">
      <c r="M634" s="101"/>
    </row>
    <row r="635" ht="13.5" customHeight="1">
      <c r="M635" s="101"/>
    </row>
    <row r="636" ht="13.5" customHeight="1">
      <c r="M636" s="101"/>
    </row>
    <row r="637" ht="13.5" customHeight="1">
      <c r="M637" s="101"/>
    </row>
    <row r="638" ht="13.5" customHeight="1">
      <c r="M638" s="101"/>
    </row>
    <row r="639" ht="13.5" customHeight="1">
      <c r="M639" s="101"/>
    </row>
    <row r="640" ht="13.5" customHeight="1">
      <c r="M640" s="101"/>
    </row>
    <row r="641" ht="13.5" customHeight="1">
      <c r="M641" s="101"/>
    </row>
    <row r="642" ht="13.5" customHeight="1">
      <c r="M642" s="101"/>
    </row>
    <row r="643" ht="13.5" customHeight="1">
      <c r="M643" s="101"/>
    </row>
    <row r="644" ht="13.5" customHeight="1">
      <c r="M644" s="101"/>
    </row>
    <row r="645" ht="13.5" customHeight="1">
      <c r="M645" s="101"/>
    </row>
    <row r="646" ht="13.5" customHeight="1">
      <c r="M646" s="101"/>
    </row>
    <row r="647" ht="13.5" customHeight="1">
      <c r="M647" s="101"/>
    </row>
    <row r="648" ht="13.5" customHeight="1">
      <c r="M648" s="101"/>
    </row>
    <row r="649" ht="13.5" customHeight="1">
      <c r="M649" s="101"/>
    </row>
    <row r="650" ht="13.5" customHeight="1">
      <c r="M650" s="101"/>
    </row>
    <row r="651" ht="13.5" customHeight="1">
      <c r="M651" s="101"/>
    </row>
    <row r="652" ht="13.5" customHeight="1">
      <c r="M652" s="101"/>
    </row>
    <row r="653" ht="13.5" customHeight="1">
      <c r="M653" s="101"/>
    </row>
    <row r="654" ht="13.5" customHeight="1">
      <c r="M654" s="101"/>
    </row>
    <row r="655" ht="13.5" customHeight="1">
      <c r="M655" s="101"/>
    </row>
    <row r="656" ht="13.5" customHeight="1">
      <c r="M656" s="101"/>
    </row>
    <row r="657" ht="13.5" customHeight="1">
      <c r="M657" s="101"/>
    </row>
    <row r="658" ht="13.5" customHeight="1">
      <c r="M658" s="101"/>
    </row>
    <row r="659" ht="13.5" customHeight="1">
      <c r="M659" s="101"/>
    </row>
    <row r="660" ht="13.5" customHeight="1">
      <c r="M660" s="101"/>
    </row>
    <row r="661" ht="13.5" customHeight="1">
      <c r="M661" s="101"/>
    </row>
    <row r="662" ht="13.5" customHeight="1">
      <c r="M662" s="101"/>
    </row>
    <row r="663" ht="13.5" customHeight="1">
      <c r="M663" s="101"/>
    </row>
    <row r="664" ht="13.5" customHeight="1">
      <c r="M664" s="101"/>
    </row>
    <row r="665" ht="13.5" customHeight="1">
      <c r="M665" s="101"/>
    </row>
    <row r="666" ht="13.5" customHeight="1">
      <c r="M666" s="101"/>
    </row>
    <row r="667" ht="13.5" customHeight="1">
      <c r="M667" s="101"/>
    </row>
    <row r="668" ht="13.5" customHeight="1">
      <c r="M668" s="101"/>
    </row>
    <row r="669" ht="13.5" customHeight="1">
      <c r="M669" s="101"/>
    </row>
    <row r="670" ht="13.5" customHeight="1">
      <c r="M670" s="101"/>
    </row>
    <row r="671" ht="13.5" customHeight="1">
      <c r="M671" s="101"/>
    </row>
    <row r="672" ht="13.5" customHeight="1">
      <c r="M672" s="101"/>
    </row>
    <row r="673" ht="13.5" customHeight="1">
      <c r="M673" s="101"/>
    </row>
    <row r="674" ht="13.5" customHeight="1">
      <c r="M674" s="101"/>
    </row>
    <row r="675" ht="13.5" customHeight="1">
      <c r="M675" s="101"/>
    </row>
    <row r="676" ht="13.5" customHeight="1">
      <c r="M676" s="101"/>
    </row>
    <row r="677" ht="13.5" customHeight="1">
      <c r="M677" s="101"/>
    </row>
    <row r="678" ht="13.5" customHeight="1">
      <c r="M678" s="101"/>
    </row>
    <row r="679" ht="13.5" customHeight="1">
      <c r="M679" s="101"/>
    </row>
    <row r="680" ht="13.5" customHeight="1">
      <c r="M680" s="101"/>
    </row>
    <row r="681" ht="13.5" customHeight="1">
      <c r="M681" s="101"/>
    </row>
    <row r="682" ht="13.5" customHeight="1">
      <c r="M682" s="101"/>
    </row>
    <row r="683" ht="13.5" customHeight="1">
      <c r="M683" s="101"/>
    </row>
    <row r="684" ht="13.5" customHeight="1">
      <c r="M684" s="101"/>
    </row>
    <row r="685" ht="13.5" customHeight="1">
      <c r="M685" s="101"/>
    </row>
    <row r="686" ht="13.5" customHeight="1">
      <c r="M686" s="101"/>
    </row>
    <row r="687" ht="13.5" customHeight="1">
      <c r="M687" s="101"/>
    </row>
    <row r="688" ht="13.5" customHeight="1">
      <c r="M688" s="101"/>
    </row>
    <row r="689" ht="13.5" customHeight="1">
      <c r="M689" s="101"/>
    </row>
    <row r="690" ht="13.5" customHeight="1">
      <c r="M690" s="101"/>
    </row>
    <row r="691" ht="13.5" customHeight="1">
      <c r="M691" s="101"/>
    </row>
    <row r="692" ht="13.5" customHeight="1">
      <c r="M692" s="101"/>
    </row>
    <row r="693" ht="13.5" customHeight="1">
      <c r="M693" s="101"/>
    </row>
    <row r="694" ht="13.5" customHeight="1">
      <c r="M694" s="101"/>
    </row>
    <row r="695" ht="13.5" customHeight="1">
      <c r="M695" s="101"/>
    </row>
    <row r="696" ht="13.5" customHeight="1">
      <c r="M696" s="101"/>
    </row>
    <row r="697" ht="13.5" customHeight="1">
      <c r="M697" s="101"/>
    </row>
    <row r="698" ht="13.5" customHeight="1">
      <c r="M698" s="101"/>
    </row>
    <row r="699" ht="13.5" customHeight="1">
      <c r="M699" s="101"/>
    </row>
    <row r="700" ht="13.5" customHeight="1">
      <c r="M700" s="101"/>
    </row>
    <row r="701" ht="13.5" customHeight="1">
      <c r="M701" s="101"/>
    </row>
    <row r="702" ht="13.5" customHeight="1">
      <c r="M702" s="101"/>
    </row>
    <row r="703" ht="13.5" customHeight="1">
      <c r="M703" s="101"/>
    </row>
    <row r="704" ht="13.5" customHeight="1">
      <c r="M704" s="101"/>
    </row>
    <row r="705" ht="13.5" customHeight="1">
      <c r="M705" s="101"/>
    </row>
    <row r="706" ht="13.5" customHeight="1">
      <c r="M706" s="101"/>
    </row>
    <row r="707" ht="13.5" customHeight="1">
      <c r="M707" s="101"/>
    </row>
    <row r="708" ht="13.5" customHeight="1">
      <c r="M708" s="101"/>
    </row>
    <row r="709" ht="13.5" customHeight="1">
      <c r="M709" s="101"/>
    </row>
    <row r="710" ht="13.5" customHeight="1">
      <c r="M710" s="101"/>
    </row>
    <row r="711" ht="13.5" customHeight="1">
      <c r="M711" s="101"/>
    </row>
    <row r="712" ht="13.5" customHeight="1">
      <c r="M712" s="101"/>
    </row>
    <row r="713" ht="13.5" customHeight="1">
      <c r="M713" s="101"/>
    </row>
    <row r="714" ht="13.5" customHeight="1">
      <c r="M714" s="101"/>
    </row>
    <row r="715" ht="13.5" customHeight="1">
      <c r="M715" s="101"/>
    </row>
    <row r="716" ht="13.5" customHeight="1">
      <c r="M716" s="101"/>
    </row>
    <row r="717" ht="13.5" customHeight="1">
      <c r="M717" s="101"/>
    </row>
    <row r="718" ht="13.5" customHeight="1">
      <c r="M718" s="101"/>
    </row>
    <row r="719" ht="13.5" customHeight="1">
      <c r="M719" s="101"/>
    </row>
    <row r="720" ht="13.5" customHeight="1">
      <c r="M720" s="101"/>
    </row>
    <row r="721" ht="13.5" customHeight="1">
      <c r="M721" s="101"/>
    </row>
    <row r="722" ht="13.5" customHeight="1">
      <c r="M722" s="101"/>
    </row>
    <row r="723" ht="13.5" customHeight="1">
      <c r="M723" s="101"/>
    </row>
    <row r="724" ht="13.5" customHeight="1">
      <c r="M724" s="101"/>
    </row>
    <row r="725" ht="13.5" customHeight="1">
      <c r="M725" s="101"/>
    </row>
    <row r="726" ht="13.5" customHeight="1">
      <c r="M726" s="101"/>
    </row>
    <row r="727" ht="13.5" customHeight="1">
      <c r="M727" s="101"/>
    </row>
    <row r="728" ht="13.5" customHeight="1">
      <c r="M728" s="101"/>
    </row>
    <row r="729" ht="13.5" customHeight="1">
      <c r="M729" s="101"/>
    </row>
    <row r="730" ht="13.5" customHeight="1">
      <c r="M730" s="101"/>
    </row>
    <row r="731" ht="13.5" customHeight="1">
      <c r="M731" s="101"/>
    </row>
    <row r="732" ht="13.5" customHeight="1">
      <c r="M732" s="101"/>
    </row>
    <row r="733" ht="13.5" customHeight="1">
      <c r="M733" s="101"/>
    </row>
    <row r="734" ht="13.5" customHeight="1">
      <c r="M734" s="101"/>
    </row>
    <row r="735" ht="13.5" customHeight="1">
      <c r="M735" s="101"/>
    </row>
    <row r="736" ht="13.5" customHeight="1">
      <c r="M736" s="101"/>
    </row>
    <row r="737" ht="13.5" customHeight="1">
      <c r="M737" s="101"/>
    </row>
    <row r="738" ht="13.5" customHeight="1">
      <c r="M738" s="101"/>
    </row>
    <row r="739" ht="13.5" customHeight="1">
      <c r="M739" s="101"/>
    </row>
    <row r="740" ht="13.5" customHeight="1">
      <c r="M740" s="101"/>
    </row>
    <row r="741" ht="13.5" customHeight="1">
      <c r="M741" s="101"/>
    </row>
    <row r="742" ht="13.5" customHeight="1">
      <c r="M742" s="101"/>
    </row>
    <row r="743" ht="13.5" customHeight="1">
      <c r="M743" s="101"/>
    </row>
    <row r="744" ht="13.5" customHeight="1">
      <c r="M744" s="101"/>
    </row>
    <row r="745" ht="13.5" customHeight="1">
      <c r="M745" s="101"/>
    </row>
    <row r="746" ht="13.5" customHeight="1">
      <c r="M746" s="101"/>
    </row>
    <row r="747" ht="13.5" customHeight="1">
      <c r="M747" s="101"/>
    </row>
    <row r="748" ht="13.5" customHeight="1">
      <c r="M748" s="101"/>
    </row>
    <row r="749" ht="13.5" customHeight="1">
      <c r="M749" s="101"/>
    </row>
    <row r="750" ht="13.5" customHeight="1">
      <c r="M750" s="101"/>
    </row>
    <row r="751" ht="13.5" customHeight="1">
      <c r="M751" s="101"/>
    </row>
    <row r="752" ht="13.5" customHeight="1">
      <c r="M752" s="101"/>
    </row>
    <row r="753" ht="13.5" customHeight="1">
      <c r="M753" s="101"/>
    </row>
    <row r="754" ht="13.5" customHeight="1">
      <c r="M754" s="101"/>
    </row>
    <row r="755" ht="13.5" customHeight="1">
      <c r="M755" s="101"/>
    </row>
    <row r="756" ht="13.5" customHeight="1">
      <c r="M756" s="101"/>
    </row>
    <row r="757" ht="13.5" customHeight="1">
      <c r="M757" s="101"/>
    </row>
    <row r="758" ht="13.5" customHeight="1">
      <c r="M758" s="101"/>
    </row>
    <row r="759" ht="13.5" customHeight="1">
      <c r="M759" s="101"/>
    </row>
    <row r="760" ht="13.5" customHeight="1">
      <c r="M760" s="101"/>
    </row>
    <row r="761" ht="13.5" customHeight="1">
      <c r="M761" s="101"/>
    </row>
    <row r="762" ht="13.5" customHeight="1">
      <c r="M762" s="101"/>
    </row>
    <row r="763" ht="13.5" customHeight="1">
      <c r="M763" s="101"/>
    </row>
    <row r="764" ht="13.5" customHeight="1">
      <c r="M764" s="101"/>
    </row>
    <row r="765" ht="13.5" customHeight="1">
      <c r="M765" s="101"/>
    </row>
    <row r="766" ht="13.5" customHeight="1">
      <c r="M766" s="101"/>
    </row>
    <row r="767" ht="13.5" customHeight="1">
      <c r="M767" s="101"/>
    </row>
    <row r="768" ht="13.5" customHeight="1">
      <c r="M768" s="101"/>
    </row>
    <row r="769" ht="13.5" customHeight="1">
      <c r="M769" s="101"/>
    </row>
    <row r="770" ht="13.5" customHeight="1">
      <c r="M770" s="101"/>
    </row>
    <row r="771" ht="13.5" customHeight="1">
      <c r="M771" s="101"/>
    </row>
    <row r="772" ht="13.5" customHeight="1">
      <c r="M772" s="101"/>
    </row>
    <row r="773" ht="13.5" customHeight="1">
      <c r="M773" s="101"/>
    </row>
    <row r="774" ht="13.5" customHeight="1">
      <c r="M774" s="101"/>
    </row>
    <row r="775" ht="13.5" customHeight="1">
      <c r="M775" s="101"/>
    </row>
    <row r="776" ht="13.5" customHeight="1">
      <c r="M776" s="101"/>
    </row>
    <row r="777" ht="13.5" customHeight="1">
      <c r="M777" s="101"/>
    </row>
    <row r="778" ht="13.5" customHeight="1">
      <c r="M778" s="101"/>
    </row>
    <row r="779" ht="13.5" customHeight="1">
      <c r="M779" s="101"/>
    </row>
    <row r="780" ht="13.5" customHeight="1">
      <c r="M780" s="101"/>
    </row>
    <row r="781" ht="13.5" customHeight="1">
      <c r="M781" s="101"/>
    </row>
    <row r="782" ht="13.5" customHeight="1">
      <c r="M782" s="101"/>
    </row>
    <row r="783" ht="13.5" customHeight="1">
      <c r="M783" s="101"/>
    </row>
    <row r="784" ht="13.5" customHeight="1">
      <c r="M784" s="101"/>
    </row>
    <row r="785" ht="13.5" customHeight="1">
      <c r="M785" s="101"/>
    </row>
    <row r="786" ht="13.5" customHeight="1">
      <c r="M786" s="101"/>
    </row>
    <row r="787" ht="13.5" customHeight="1">
      <c r="M787" s="101"/>
    </row>
    <row r="788" ht="13.5" customHeight="1">
      <c r="M788" s="101"/>
    </row>
    <row r="789" ht="13.5" customHeight="1">
      <c r="M789" s="101"/>
    </row>
    <row r="790" ht="13.5" customHeight="1">
      <c r="M790" s="101"/>
    </row>
    <row r="791" ht="13.5" customHeight="1">
      <c r="M791" s="101"/>
    </row>
    <row r="792" ht="13.5" customHeight="1">
      <c r="M792" s="101"/>
    </row>
    <row r="793" ht="13.5" customHeight="1">
      <c r="M793" s="101"/>
    </row>
    <row r="794" ht="13.5" customHeight="1">
      <c r="M794" s="101"/>
    </row>
    <row r="795" ht="13.5" customHeight="1">
      <c r="M795" s="101"/>
    </row>
    <row r="796" ht="13.5" customHeight="1">
      <c r="M796" s="101"/>
    </row>
    <row r="797" ht="13.5" customHeight="1">
      <c r="M797" s="101"/>
    </row>
    <row r="798" ht="13.5" customHeight="1">
      <c r="M798" s="101"/>
    </row>
    <row r="799" ht="13.5" customHeight="1">
      <c r="M799" s="101"/>
    </row>
    <row r="800" ht="13.5" customHeight="1">
      <c r="M800" s="101"/>
    </row>
    <row r="801" ht="13.5" customHeight="1">
      <c r="M801" s="101"/>
    </row>
    <row r="802" ht="13.5" customHeight="1">
      <c r="M802" s="101"/>
    </row>
    <row r="803" ht="13.5" customHeight="1">
      <c r="M803" s="101"/>
    </row>
    <row r="804" ht="13.5" customHeight="1">
      <c r="M804" s="101"/>
    </row>
    <row r="805" ht="13.5" customHeight="1">
      <c r="M805" s="101"/>
    </row>
    <row r="806" ht="13.5" customHeight="1">
      <c r="M806" s="101"/>
    </row>
    <row r="807" ht="13.5" customHeight="1">
      <c r="M807" s="101"/>
    </row>
    <row r="808" ht="13.5" customHeight="1">
      <c r="M808" s="101"/>
    </row>
    <row r="809" ht="13.5" customHeight="1">
      <c r="M809" s="101"/>
    </row>
    <row r="810" ht="13.5" customHeight="1">
      <c r="M810" s="101"/>
    </row>
    <row r="811" ht="13.5" customHeight="1">
      <c r="M811" s="101"/>
    </row>
    <row r="812" ht="13.5" customHeight="1">
      <c r="M812" s="101"/>
    </row>
    <row r="813" ht="13.5" customHeight="1">
      <c r="M813" s="101"/>
    </row>
    <row r="814" ht="13.5" customHeight="1">
      <c r="M814" s="101"/>
    </row>
    <row r="815" ht="13.5" customHeight="1">
      <c r="M815" s="101"/>
    </row>
    <row r="816" ht="13.5" customHeight="1">
      <c r="M816" s="101"/>
    </row>
    <row r="817" ht="13.5" customHeight="1">
      <c r="M817" s="101"/>
    </row>
    <row r="818" ht="13.5" customHeight="1">
      <c r="M818" s="101"/>
    </row>
    <row r="819" ht="13.5" customHeight="1">
      <c r="M819" s="101"/>
    </row>
    <row r="820" ht="13.5" customHeight="1">
      <c r="M820" s="101"/>
    </row>
    <row r="821" ht="13.5" customHeight="1">
      <c r="M821" s="101"/>
    </row>
    <row r="822" ht="13.5" customHeight="1">
      <c r="M822" s="101"/>
    </row>
    <row r="823" ht="13.5" customHeight="1">
      <c r="M823" s="101"/>
    </row>
    <row r="824" ht="13.5" customHeight="1">
      <c r="M824" s="101"/>
    </row>
    <row r="825" ht="13.5" customHeight="1">
      <c r="M825" s="101"/>
    </row>
    <row r="826" ht="13.5" customHeight="1">
      <c r="M826" s="101"/>
    </row>
    <row r="827" ht="13.5" customHeight="1">
      <c r="M827" s="101"/>
    </row>
    <row r="828" ht="13.5" customHeight="1">
      <c r="M828" s="101"/>
    </row>
    <row r="829" ht="13.5" customHeight="1">
      <c r="M829" s="101"/>
    </row>
    <row r="830" ht="13.5" customHeight="1">
      <c r="M830" s="101"/>
    </row>
    <row r="831" ht="13.5" customHeight="1">
      <c r="M831" s="101"/>
    </row>
    <row r="832" ht="13.5" customHeight="1">
      <c r="M832" s="101"/>
    </row>
    <row r="833" ht="13.5" customHeight="1">
      <c r="M833" s="101"/>
    </row>
    <row r="834" ht="13.5" customHeight="1">
      <c r="M834" s="101"/>
    </row>
    <row r="835" ht="13.5" customHeight="1">
      <c r="M835" s="101"/>
    </row>
    <row r="836" ht="13.5" customHeight="1">
      <c r="M836" s="101"/>
    </row>
    <row r="837" ht="13.5" customHeight="1">
      <c r="M837" s="101"/>
    </row>
    <row r="838" ht="13.5" customHeight="1">
      <c r="M838" s="101"/>
    </row>
    <row r="839" ht="13.5" customHeight="1">
      <c r="M839" s="101"/>
    </row>
    <row r="840" ht="13.5" customHeight="1">
      <c r="M840" s="101"/>
    </row>
    <row r="841" ht="13.5" customHeight="1">
      <c r="M841" s="101"/>
    </row>
    <row r="842" ht="13.5" customHeight="1">
      <c r="M842" s="101"/>
    </row>
    <row r="843" ht="13.5" customHeight="1">
      <c r="M843" s="101"/>
    </row>
    <row r="844" ht="13.5" customHeight="1">
      <c r="M844" s="101"/>
    </row>
    <row r="845" ht="13.5" customHeight="1">
      <c r="M845" s="101"/>
    </row>
    <row r="846" ht="13.5" customHeight="1">
      <c r="M846" s="101"/>
    </row>
    <row r="847" ht="13.5" customHeight="1">
      <c r="M847" s="101"/>
    </row>
    <row r="848" ht="13.5" customHeight="1">
      <c r="M848" s="101"/>
    </row>
    <row r="849" ht="13.5" customHeight="1">
      <c r="M849" s="101"/>
    </row>
    <row r="850" ht="13.5" customHeight="1">
      <c r="M850" s="101"/>
    </row>
    <row r="851" ht="13.5" customHeight="1">
      <c r="M851" s="101"/>
    </row>
    <row r="852" ht="13.5" customHeight="1">
      <c r="M852" s="101"/>
    </row>
    <row r="853" ht="13.5" customHeight="1">
      <c r="M853" s="101"/>
    </row>
    <row r="854" ht="13.5" customHeight="1">
      <c r="M854" s="101"/>
    </row>
    <row r="855" ht="13.5" customHeight="1">
      <c r="M855" s="101"/>
    </row>
    <row r="856" ht="13.5" customHeight="1">
      <c r="M856" s="101"/>
    </row>
    <row r="857" ht="13.5" customHeight="1">
      <c r="M857" s="101"/>
    </row>
    <row r="858" ht="13.5" customHeight="1">
      <c r="M858" s="101"/>
    </row>
    <row r="859" ht="13.5" customHeight="1">
      <c r="M859" s="101"/>
    </row>
    <row r="860" ht="13.5" customHeight="1">
      <c r="M860" s="101"/>
    </row>
    <row r="861" ht="13.5" customHeight="1">
      <c r="M861" s="101"/>
    </row>
    <row r="862" ht="13.5" customHeight="1">
      <c r="M862" s="101"/>
    </row>
    <row r="863" ht="13.5" customHeight="1">
      <c r="M863" s="101"/>
    </row>
    <row r="864" ht="13.5" customHeight="1">
      <c r="M864" s="101"/>
    </row>
    <row r="865" ht="13.5" customHeight="1">
      <c r="M865" s="101"/>
    </row>
    <row r="866" ht="13.5" customHeight="1">
      <c r="M866" s="101"/>
    </row>
    <row r="867" ht="13.5" customHeight="1">
      <c r="M867" s="101"/>
    </row>
    <row r="868" ht="13.5" customHeight="1">
      <c r="M868" s="101"/>
    </row>
    <row r="869" ht="13.5" customHeight="1">
      <c r="M869" s="101"/>
    </row>
    <row r="870" ht="13.5" customHeight="1">
      <c r="M870" s="101"/>
    </row>
    <row r="871" ht="13.5" customHeight="1">
      <c r="M871" s="101"/>
    </row>
    <row r="872" ht="13.5" customHeight="1">
      <c r="M872" s="101"/>
    </row>
    <row r="873" ht="13.5" customHeight="1">
      <c r="M873" s="101"/>
    </row>
    <row r="874" ht="13.5" customHeight="1">
      <c r="M874" s="101"/>
    </row>
    <row r="875" ht="13.5" customHeight="1">
      <c r="M875" s="101"/>
    </row>
    <row r="876" ht="13.5" customHeight="1">
      <c r="M876" s="101"/>
    </row>
    <row r="877" ht="13.5" customHeight="1">
      <c r="M877" s="101"/>
    </row>
    <row r="878" ht="13.5" customHeight="1">
      <c r="M878" s="101"/>
    </row>
    <row r="879" ht="13.5" customHeight="1">
      <c r="M879" s="101"/>
    </row>
    <row r="880" ht="13.5" customHeight="1">
      <c r="M880" s="101"/>
    </row>
    <row r="881" ht="13.5" customHeight="1">
      <c r="M881" s="101"/>
    </row>
    <row r="882" ht="13.5" customHeight="1">
      <c r="M882" s="101"/>
    </row>
    <row r="883" ht="13.5" customHeight="1">
      <c r="M883" s="101"/>
    </row>
    <row r="884" ht="13.5" customHeight="1">
      <c r="M884" s="101"/>
    </row>
    <row r="885" ht="13.5" customHeight="1">
      <c r="M885" s="101"/>
    </row>
    <row r="886" ht="13.5" customHeight="1">
      <c r="M886" s="101"/>
    </row>
    <row r="887" ht="13.5" customHeight="1">
      <c r="M887" s="101"/>
    </row>
    <row r="888" ht="13.5" customHeight="1">
      <c r="M888" s="101"/>
    </row>
    <row r="889" ht="13.5" customHeight="1">
      <c r="M889" s="101"/>
    </row>
    <row r="890" ht="13.5" customHeight="1">
      <c r="M890" s="101"/>
    </row>
    <row r="891" ht="13.5" customHeight="1">
      <c r="M891" s="101"/>
    </row>
    <row r="892" ht="13.5" customHeight="1">
      <c r="M892" s="101"/>
    </row>
    <row r="893" ht="13.5" customHeight="1">
      <c r="M893" s="101"/>
    </row>
    <row r="894" ht="13.5" customHeight="1">
      <c r="M894" s="101"/>
    </row>
    <row r="895" ht="13.5" customHeight="1">
      <c r="M895" s="101"/>
    </row>
    <row r="896" ht="13.5" customHeight="1">
      <c r="M896" s="101"/>
    </row>
    <row r="897" ht="13.5" customHeight="1">
      <c r="M897" s="101"/>
    </row>
    <row r="898" ht="13.5" customHeight="1">
      <c r="M898" s="101"/>
    </row>
    <row r="899" ht="13.5" customHeight="1">
      <c r="M899" s="101"/>
    </row>
    <row r="900" ht="13.5" customHeight="1">
      <c r="M900" s="101"/>
    </row>
    <row r="901" ht="13.5" customHeight="1">
      <c r="M901" s="101"/>
    </row>
    <row r="902" ht="13.5" customHeight="1">
      <c r="M902" s="101"/>
    </row>
    <row r="903" ht="13.5" customHeight="1">
      <c r="M903" s="101"/>
    </row>
    <row r="904" ht="13.5" customHeight="1">
      <c r="M904" s="101"/>
    </row>
    <row r="905" ht="13.5" customHeight="1">
      <c r="M905" s="101"/>
    </row>
    <row r="906" ht="13.5" customHeight="1">
      <c r="M906" s="101"/>
    </row>
    <row r="907" ht="13.5" customHeight="1">
      <c r="M907" s="101"/>
    </row>
    <row r="908" ht="13.5" customHeight="1">
      <c r="M908" s="101"/>
    </row>
    <row r="909" ht="13.5" customHeight="1">
      <c r="M909" s="101"/>
    </row>
    <row r="910" ht="13.5" customHeight="1">
      <c r="M910" s="101"/>
    </row>
    <row r="911" ht="13.5" customHeight="1">
      <c r="M911" s="101"/>
    </row>
    <row r="912" ht="13.5" customHeight="1">
      <c r="M912" s="101"/>
    </row>
    <row r="913" ht="13.5" customHeight="1">
      <c r="M913" s="101"/>
    </row>
    <row r="914" ht="13.5" customHeight="1">
      <c r="M914" s="101"/>
    </row>
    <row r="915" ht="13.5" customHeight="1">
      <c r="M915" s="101"/>
    </row>
    <row r="916" ht="13.5" customHeight="1">
      <c r="M916" s="101"/>
    </row>
    <row r="917" ht="13.5" customHeight="1">
      <c r="M917" s="101"/>
    </row>
    <row r="918" ht="13.5" customHeight="1">
      <c r="M918" s="101"/>
    </row>
    <row r="919" ht="13.5" customHeight="1">
      <c r="M919" s="101"/>
    </row>
    <row r="920" ht="13.5" customHeight="1">
      <c r="M920" s="101"/>
    </row>
    <row r="921" ht="13.5" customHeight="1">
      <c r="M921" s="101"/>
    </row>
    <row r="922" ht="13.5" customHeight="1">
      <c r="M922" s="101"/>
    </row>
    <row r="923" ht="13.5" customHeight="1">
      <c r="M923" s="101"/>
    </row>
    <row r="924" ht="13.5" customHeight="1">
      <c r="M924" s="101"/>
    </row>
    <row r="925" ht="13.5" customHeight="1">
      <c r="M925" s="101"/>
    </row>
    <row r="926" ht="13.5" customHeight="1">
      <c r="M926" s="101"/>
    </row>
    <row r="927" ht="13.5" customHeight="1">
      <c r="M927" s="101"/>
    </row>
    <row r="928" ht="13.5" customHeight="1">
      <c r="M928" s="101"/>
    </row>
    <row r="929" ht="13.5" customHeight="1">
      <c r="M929" s="101"/>
    </row>
    <row r="930" ht="13.5" customHeight="1">
      <c r="M930" s="101"/>
    </row>
    <row r="931" ht="13.5" customHeight="1">
      <c r="M931" s="101"/>
    </row>
    <row r="932" ht="13.5" customHeight="1">
      <c r="M932" s="101"/>
    </row>
    <row r="933" ht="13.5" customHeight="1">
      <c r="M933" s="101"/>
    </row>
    <row r="934" ht="13.5" customHeight="1">
      <c r="M934" s="101"/>
    </row>
    <row r="935" ht="13.5" customHeight="1">
      <c r="M935" s="101"/>
    </row>
    <row r="936" ht="13.5" customHeight="1">
      <c r="M936" s="101"/>
    </row>
    <row r="937" ht="13.5" customHeight="1">
      <c r="M937" s="101"/>
    </row>
    <row r="938" ht="13.5" customHeight="1">
      <c r="M938" s="101"/>
    </row>
    <row r="939" ht="13.5" customHeight="1">
      <c r="M939" s="101"/>
    </row>
    <row r="940" ht="13.5" customHeight="1">
      <c r="M940" s="101"/>
    </row>
    <row r="941" ht="13.5" customHeight="1">
      <c r="M941" s="101"/>
    </row>
    <row r="942" ht="13.5" customHeight="1">
      <c r="M942" s="101"/>
    </row>
    <row r="943" ht="13.5" customHeight="1">
      <c r="M943" s="101"/>
    </row>
    <row r="944" ht="13.5" customHeight="1">
      <c r="M944" s="101"/>
    </row>
    <row r="945" ht="13.5" customHeight="1">
      <c r="M945" s="101"/>
    </row>
    <row r="946" ht="13.5" customHeight="1">
      <c r="M946" s="101"/>
    </row>
    <row r="947" ht="13.5" customHeight="1">
      <c r="M947" s="101"/>
    </row>
    <row r="948" ht="13.5" customHeight="1">
      <c r="M948" s="101"/>
    </row>
    <row r="949" ht="13.5" customHeight="1">
      <c r="M949" s="101"/>
    </row>
    <row r="950" ht="13.5" customHeight="1">
      <c r="M950" s="101"/>
    </row>
    <row r="951" ht="13.5" customHeight="1">
      <c r="M951" s="101"/>
    </row>
    <row r="952" ht="13.5" customHeight="1">
      <c r="M952" s="101"/>
    </row>
    <row r="953" ht="13.5" customHeight="1">
      <c r="M953" s="101"/>
    </row>
    <row r="954" ht="13.5" customHeight="1">
      <c r="M954" s="101"/>
    </row>
    <row r="955" ht="13.5" customHeight="1">
      <c r="M955" s="101"/>
    </row>
    <row r="956" ht="13.5" customHeight="1">
      <c r="M956" s="101"/>
    </row>
    <row r="957" ht="13.5" customHeight="1">
      <c r="M957" s="101"/>
    </row>
    <row r="958" ht="13.5" customHeight="1">
      <c r="M958" s="101"/>
    </row>
    <row r="959" ht="13.5" customHeight="1">
      <c r="M959" s="101"/>
    </row>
    <row r="960" ht="13.5" customHeight="1">
      <c r="M960" s="101"/>
    </row>
    <row r="961" ht="13.5" customHeight="1">
      <c r="M961" s="101"/>
    </row>
    <row r="962" ht="13.5" customHeight="1">
      <c r="M962" s="101"/>
    </row>
    <row r="963" ht="13.5" customHeight="1">
      <c r="M963" s="101"/>
    </row>
    <row r="964" ht="13.5" customHeight="1">
      <c r="M964" s="101"/>
    </row>
    <row r="965" ht="13.5" customHeight="1">
      <c r="M965" s="101"/>
    </row>
    <row r="966" ht="13.5" customHeight="1">
      <c r="M966" s="101"/>
    </row>
    <row r="967" ht="13.5" customHeight="1">
      <c r="M967" s="101"/>
    </row>
    <row r="968" ht="13.5" customHeight="1">
      <c r="M968" s="101"/>
    </row>
    <row r="969" ht="13.5" customHeight="1">
      <c r="M969" s="101"/>
    </row>
    <row r="970" ht="13.5" customHeight="1">
      <c r="M970" s="101"/>
    </row>
    <row r="971" ht="13.5" customHeight="1">
      <c r="M971" s="101"/>
    </row>
    <row r="972" ht="13.5" customHeight="1">
      <c r="M972" s="101"/>
    </row>
    <row r="973" ht="13.5" customHeight="1">
      <c r="M973" s="101"/>
    </row>
    <row r="974" ht="13.5" customHeight="1">
      <c r="M974" s="101"/>
    </row>
    <row r="975" ht="13.5" customHeight="1">
      <c r="M975" s="101"/>
    </row>
    <row r="976" ht="13.5" customHeight="1">
      <c r="M976" s="101"/>
    </row>
    <row r="977" ht="13.5" customHeight="1">
      <c r="M977" s="101"/>
    </row>
    <row r="978" ht="13.5" customHeight="1">
      <c r="M978" s="101"/>
    </row>
    <row r="979" ht="13.5" customHeight="1">
      <c r="M979" s="101"/>
    </row>
    <row r="980" ht="13.5" customHeight="1">
      <c r="M980" s="101"/>
    </row>
    <row r="981" ht="13.5" customHeight="1">
      <c r="M981" s="101"/>
    </row>
    <row r="982" ht="13.5" customHeight="1">
      <c r="M982" s="101"/>
    </row>
    <row r="983" ht="13.5" customHeight="1">
      <c r="M983" s="101"/>
    </row>
    <row r="984" ht="13.5" customHeight="1">
      <c r="M984" s="101"/>
    </row>
    <row r="985" ht="13.5" customHeight="1">
      <c r="M985" s="101"/>
    </row>
    <row r="986" ht="13.5" customHeight="1">
      <c r="M986" s="101"/>
    </row>
    <row r="987" ht="13.5" customHeight="1">
      <c r="M987" s="101"/>
    </row>
    <row r="988" ht="13.5" customHeight="1">
      <c r="M988" s="101"/>
    </row>
    <row r="989" ht="13.5" customHeight="1">
      <c r="M989" s="101"/>
    </row>
    <row r="990" ht="13.5" customHeight="1">
      <c r="M990" s="101"/>
    </row>
    <row r="991" ht="13.5" customHeight="1">
      <c r="M991" s="101"/>
    </row>
    <row r="992" ht="13.5" customHeight="1">
      <c r="M992" s="101"/>
    </row>
    <row r="993" ht="13.5" customHeight="1">
      <c r="M993" s="101"/>
    </row>
    <row r="994" ht="13.5" customHeight="1">
      <c r="M994" s="101"/>
    </row>
    <row r="995" ht="13.5" customHeight="1">
      <c r="M995" s="101"/>
    </row>
    <row r="996" ht="13.5" customHeight="1">
      <c r="M996" s="101"/>
    </row>
    <row r="997" ht="13.5" customHeight="1">
      <c r="M997" s="101"/>
    </row>
    <row r="998" ht="13.5" customHeight="1">
      <c r="M998" s="101"/>
    </row>
    <row r="999" ht="13.5" customHeight="1">
      <c r="M999" s="101"/>
    </row>
    <row r="1000" ht="13.5" customHeight="1">
      <c r="M1000" s="101"/>
    </row>
    <row r="1001" ht="13.5" customHeight="1">
      <c r="M1001" s="101"/>
    </row>
    <row r="1002" ht="13.5" customHeight="1">
      <c r="M1002" s="101"/>
    </row>
    <row r="1003" ht="13.5" customHeight="1">
      <c r="M1003" s="101"/>
    </row>
    <row r="1004" ht="13.5" customHeight="1">
      <c r="M1004" s="101"/>
    </row>
    <row r="1005" ht="13.5" customHeight="1">
      <c r="M1005" s="101"/>
    </row>
    <row r="1006" ht="13.5" customHeight="1">
      <c r="M1006" s="101"/>
    </row>
  </sheetData>
  <mergeCells count="4">
    <mergeCell ref="C1:F1"/>
    <mergeCell ref="H1:N1"/>
    <mergeCell ref="C2:F2"/>
    <mergeCell ref="H2:N2"/>
  </mergeCells>
  <conditionalFormatting sqref="F4:F57">
    <cfRule type="notContainsBlanks" dxfId="0" priority="1">
      <formula>LEN(TRIM(F4))&gt;0</formula>
    </cfRule>
  </conditionalFormatting>
  <conditionalFormatting sqref="F4:F57">
    <cfRule type="notContainsBlanks" dxfId="1" priority="2">
      <formula>LEN(TRIM(F4))&gt;0</formula>
    </cfRule>
  </conditionalFormatting>
  <conditionalFormatting sqref="F58:F77">
    <cfRule type="notContainsBlanks" dxfId="0" priority="3">
      <formula>LEN(TRIM(F58))&gt;0</formula>
    </cfRule>
  </conditionalFormatting>
  <conditionalFormatting sqref="F58:F77">
    <cfRule type="notContainsBlanks" dxfId="1" priority="4">
      <formula>LEN(TRIM(F58))&gt;0</formula>
    </cfRule>
  </conditionalFormatting>
  <conditionalFormatting sqref="F78:F96">
    <cfRule type="notContainsBlanks" dxfId="0" priority="5">
      <formula>LEN(TRIM(F78))&gt;0</formula>
    </cfRule>
  </conditionalFormatting>
  <conditionalFormatting sqref="F78:F96">
    <cfRule type="notContainsBlanks" dxfId="1" priority="6">
      <formula>LEN(TRIM(F78))&gt;0</formula>
    </cfRule>
  </conditionalFormatting>
  <conditionalFormatting sqref="F97">
    <cfRule type="notContainsBlanks" dxfId="0" priority="7">
      <formula>LEN(TRIM(F97))&gt;0</formula>
    </cfRule>
  </conditionalFormatting>
  <conditionalFormatting sqref="F97">
    <cfRule type="notContainsBlanks" dxfId="1" priority="8">
      <formula>LEN(TRIM(F97))&gt;0</formula>
    </cfRule>
  </conditionalFormatting>
  <conditionalFormatting sqref="F98:F107">
    <cfRule type="notContainsBlanks" dxfId="0" priority="9">
      <formula>LEN(TRIM(F98))&gt;0</formula>
    </cfRule>
  </conditionalFormatting>
  <conditionalFormatting sqref="F98:F107">
    <cfRule type="notContainsBlanks" dxfId="1" priority="10">
      <formula>LEN(TRIM(F98))&gt;0</formula>
    </cfRule>
  </conditionalFormatting>
  <conditionalFormatting sqref="F108:F114">
    <cfRule type="notContainsBlanks" dxfId="0" priority="11">
      <formula>LEN(TRIM(F108))&gt;0</formula>
    </cfRule>
  </conditionalFormatting>
  <conditionalFormatting sqref="F108:F114">
    <cfRule type="notContainsBlanks" dxfId="1" priority="12">
      <formula>LEN(TRIM(F108))&gt;0</formula>
    </cfRule>
  </conditionalFormatting>
  <conditionalFormatting sqref="F115:F129">
    <cfRule type="notContainsBlanks" dxfId="0" priority="13">
      <formula>LEN(TRIM(F115))&gt;0</formula>
    </cfRule>
  </conditionalFormatting>
  <conditionalFormatting sqref="F115:F129">
    <cfRule type="notContainsBlanks" dxfId="1" priority="14">
      <formula>LEN(TRIM(F115))&gt;0</formula>
    </cfRule>
  </conditionalFormatting>
  <conditionalFormatting sqref="F130:F133">
    <cfRule type="notContainsBlanks" dxfId="0" priority="15">
      <formula>LEN(TRIM(F130))&gt;0</formula>
    </cfRule>
  </conditionalFormatting>
  <conditionalFormatting sqref="F130:F133">
    <cfRule type="notContainsBlanks" dxfId="1" priority="16">
      <formula>LEN(TRIM(F130))&gt;0</formula>
    </cfRule>
  </conditionalFormatting>
  <conditionalFormatting sqref="F144:F150">
    <cfRule type="notContainsBlanks" dxfId="0" priority="17">
      <formula>LEN(TRIM(F144))&gt;0</formula>
    </cfRule>
  </conditionalFormatting>
  <conditionalFormatting sqref="F144:F150">
    <cfRule type="notContainsBlanks" dxfId="1" priority="18">
      <formula>LEN(TRIM(F144))&gt;0</formula>
    </cfRule>
  </conditionalFormatting>
  <conditionalFormatting sqref="F134:F143">
    <cfRule type="notContainsBlanks" dxfId="0" priority="19">
      <formula>LEN(TRIM(F134))&gt;0</formula>
    </cfRule>
  </conditionalFormatting>
  <conditionalFormatting sqref="F134:F143">
    <cfRule type="notContainsBlanks" dxfId="1" priority="20">
      <formula>LEN(TRIM(F134))&gt;0</formula>
    </cfRule>
  </conditionalFormatting>
  <conditionalFormatting sqref="F151:F154">
    <cfRule type="notContainsBlanks" dxfId="0" priority="21">
      <formula>LEN(TRIM(F151))&gt;0</formula>
    </cfRule>
  </conditionalFormatting>
  <conditionalFormatting sqref="F151:F154">
    <cfRule type="notContainsBlanks" dxfId="1" priority="22">
      <formula>LEN(TRIM(F151))&gt;0</formula>
    </cfRule>
  </conditionalFormatting>
  <dataValidations>
    <dataValidation type="list" allowBlank="1" sqref="K4:K189 K191:K195 K197:K292 K295:K314 K331 K336:K337">
      <formula1>"Água,Aquisição/Doação de bens móveis ou imóveis,Atividades de militância e mobilização de rua,Baixa de Estimaveis - Recursos de outros candidatos,Baixa de Estimaveis - Recursos de partido político,Baixa de Estimaveis - Recursos de pessoas físicas,Baixa de"&amp;" Estimaveis - Recursos próprios,Cessão ou locação de veículos,Combustíveis e lubrificantes,Correspondências e despesas postais,Criação e inclusão de páginas na internet,Despesa com Impulsionamento de Conteúdos,Despesas com pessoal,Diversas a especificar,E"&amp;"nergia elétrica,Locação/cessão de bens imóveis,Produção de jingles vinhetas e slogans,Publicidade por adesivos,Publicidade por jornais e revistas,Publicidade por materiais impressos,Serviços advocatícios,Serviços contábeis,Serviços prestados por terceiros"&amp;",Taxa de Administração de Financiamento Coletivo"</formula1>
    </dataValidation>
    <dataValidation type="list" allowBlank="1" sqref="F4:F154">
      <formula1>"Fundo Partidário,Fundo Especial,Recursos Próprios,Outros Recursos"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