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1" sheetId="1" r:id="rId4"/>
  </sheets>
  <externalReferences>
    <externalReference r:id="rId5"/>
    <externalReference r:id="rId6"/>
  </externalReferences>
  <definedNames>
    <definedName hidden="1" localSheetId="0" name="_xlnm._FilterDatabase">Planilha1!$K$3:$K$13</definedName>
  </definedNames>
  <calcPr/>
  <extLst>
    <ext uri="GoogleSheetsCustomDataVersion1">
      <go:sheetsCustomData xmlns:go="http://customooxmlschemas.google.com/" r:id="rId7" roundtripDataSignature="AMtx7mhqH58uG1NnnFzKPcfIrnDP1/Z14w=="/>
    </ext>
  </extLst>
</workbook>
</file>

<file path=xl/sharedStrings.xml><?xml version="1.0" encoding="utf-8"?>
<sst xmlns="http://schemas.openxmlformats.org/spreadsheetml/2006/main" count="146" uniqueCount="97">
  <si>
    <t>FOTO</t>
  </si>
  <si>
    <t>RECEITAS</t>
  </si>
  <si>
    <t xml:space="preserve">DESPESAS </t>
  </si>
  <si>
    <t>Total Recebido: R$288.360,00</t>
  </si>
  <si>
    <r>
      <rPr>
        <rFont val="Calibri"/>
        <i/>
        <color rgb="FFFFFF00"/>
        <sz val="9.0"/>
      </rPr>
      <t>Total Gasto:</t>
    </r>
    <r>
      <rPr>
        <rFont val="Calibri"/>
        <color rgb="FFFFFF00"/>
        <sz val="9.0"/>
      </rPr>
      <t xml:space="preserve"> R$288.353,89</t>
    </r>
  </si>
  <si>
    <t>DOADOR</t>
  </si>
  <si>
    <t>CPF/CNPJ</t>
  </si>
  <si>
    <t>VALOR</t>
  </si>
  <si>
    <t>FONTE</t>
  </si>
  <si>
    <t>PRESTADOR</t>
  </si>
  <si>
    <t>TIPO DE DESPESA</t>
  </si>
  <si>
    <t>DESCRIÇÃO</t>
  </si>
  <si>
    <t>NOTA FISCAL    ELETRONICA</t>
  </si>
  <si>
    <t>IDONEIDADE</t>
  </si>
  <si>
    <r>
      <rPr>
        <rFont val="Calibri"/>
        <color rgb="FF333333"/>
        <sz val="9.0"/>
      </rPr>
      <t>MARIO PALUMBO</t>
    </r>
    <r>
      <rPr>
        <rFont val="Calibri"/>
        <b/>
        <color rgb="FF777777"/>
        <sz val="9.0"/>
      </rPr>
      <t>R$92.000,00</t>
    </r>
  </si>
  <si>
    <t>412.729.608-97</t>
  </si>
  <si>
    <t>Outros Recursos</t>
  </si>
  <si>
    <r>
      <rPr>
        <rFont val="Calibri"/>
        <color rgb="FF333333"/>
        <sz val="9.0"/>
      </rPr>
      <t>DLOCAL BRASIL PAGAMENTOS LTDA.</t>
    </r>
    <r>
      <rPr>
        <rFont val="Calibri"/>
        <b/>
        <color rgb="FF777777"/>
        <sz val="9.0"/>
      </rPr>
      <t>R$120.000,00</t>
    </r>
  </si>
  <si>
    <t>25.021.356/0001-32</t>
  </si>
  <si>
    <t>impulsionamento</t>
  </si>
  <si>
    <t>facebook</t>
  </si>
  <si>
    <t>NÃO CONSTA</t>
  </si>
  <si>
    <t>ok</t>
  </si>
  <si>
    <r>
      <rPr>
        <rFont val="Calibri"/>
        <color rgb="FF333333"/>
        <sz val="9.0"/>
      </rPr>
      <t>MARGARIDA DE TOLEDO PALUMBO</t>
    </r>
    <r>
      <rPr>
        <rFont val="Calibri"/>
        <b/>
        <color rgb="FF777777"/>
        <sz val="9.0"/>
      </rPr>
      <t>R$60.000,00</t>
    </r>
  </si>
  <si>
    <t>051.845.738-95</t>
  </si>
  <si>
    <r>
      <rPr>
        <rFont val="Calibri"/>
        <color rgb="FF333333"/>
        <sz val="9.0"/>
      </rPr>
      <t>MEI XU XING</t>
    </r>
    <r>
      <rPr>
        <rFont val="Calibri"/>
        <b/>
        <color rgb="FF777777"/>
        <sz val="9.0"/>
      </rPr>
      <t>R$8.660,42</t>
    </r>
  </si>
  <si>
    <t>115.660.678-04</t>
  </si>
  <si>
    <t>Locação/cessão de bens imóveis</t>
  </si>
  <si>
    <t>consta</t>
  </si>
  <si>
    <t>Fundo Especial</t>
  </si>
  <si>
    <r>
      <rPr>
        <rFont val="Calibri"/>
        <b/>
        <color theme="1"/>
        <sz val="9.0"/>
      </rPr>
      <t>NOME DELEGADO PALUMBO</t>
    </r>
    <r>
      <rPr>
        <rFont val="Calibri"/>
        <color theme="1"/>
        <sz val="9.0"/>
      </rPr>
      <t xml:space="preserve">
</t>
    </r>
    <r>
      <rPr>
        <rFont val="Calibri"/>
        <b/>
        <color theme="1"/>
        <sz val="9.0"/>
      </rPr>
      <t xml:space="preserve">PARTIDO MDB
</t>
    </r>
  </si>
  <si>
    <r>
      <rPr>
        <rFont val="Calibri"/>
        <color rgb="FF333333"/>
        <sz val="9.0"/>
      </rPr>
      <t>HELENITA RAMOS REBELLO</t>
    </r>
    <r>
      <rPr>
        <rFont val="Calibri"/>
        <b/>
        <color rgb="FF777777"/>
        <sz val="9.0"/>
      </rPr>
      <t>R$10.000,00</t>
    </r>
  </si>
  <si>
    <t>066.079.118-89</t>
  </si>
  <si>
    <r>
      <rPr>
        <rFont val="Calibri"/>
        <color rgb="FF333333"/>
        <sz val="9.0"/>
      </rPr>
      <t>FAST PRINTING SHOP ARTES GRAFICAS - EIRELI</t>
    </r>
    <r>
      <rPr>
        <rFont val="Calibri"/>
        <b/>
        <color rgb="FF777777"/>
        <sz val="9.0"/>
      </rPr>
      <t>R$7.375,00</t>
    </r>
  </si>
  <si>
    <t>21.407.397/0001-00</t>
  </si>
  <si>
    <t>Publicidade por materiais impressos</t>
  </si>
  <si>
    <t>santinho</t>
  </si>
  <si>
    <t>Fundo Partidário</t>
  </si>
  <si>
    <r>
      <rPr>
        <rFont val="Calibri"/>
        <color rgb="FF333333"/>
        <sz val="9.0"/>
      </rPr>
      <t>LEONARDO DE MORAES CASEIRO</t>
    </r>
    <r>
      <rPr>
        <rFont val="Calibri"/>
        <b/>
        <color rgb="FF777777"/>
        <sz val="9.0"/>
      </rPr>
      <t>R$8.000,00</t>
    </r>
  </si>
  <si>
    <t>223.392.458-42</t>
  </si>
  <si>
    <r>
      <rPr>
        <rFont val="Calibri"/>
        <color rgb="FF333333"/>
        <sz val="9.0"/>
      </rPr>
      <t>IMAGE X DESIGN LTDA</t>
    </r>
    <r>
      <rPr>
        <rFont val="Calibri"/>
        <b/>
        <color rgb="FF777777"/>
        <sz val="9.0"/>
      </rPr>
      <t>R$6.737,50</t>
    </r>
  </si>
  <si>
    <t>05.548.348/0001-31</t>
  </si>
  <si>
    <t>Publicidade por adesivos</t>
  </si>
  <si>
    <t>adesivos</t>
  </si>
  <si>
    <r>
      <rPr>
        <rFont val="Calibri"/>
        <color rgb="FF333333"/>
        <sz val="9.0"/>
      </rPr>
      <t>PATRICIA SANCHES DE MEDEIROS</t>
    </r>
    <r>
      <rPr>
        <rFont val="Calibri"/>
        <b/>
        <color rgb="FF777777"/>
        <sz val="9.0"/>
      </rPr>
      <t>R$4.500,00</t>
    </r>
  </si>
  <si>
    <t>251.667.238-13</t>
  </si>
  <si>
    <r>
      <rPr>
        <rFont val="Calibri"/>
        <color rgb="FF333333"/>
        <sz val="9.0"/>
      </rPr>
      <t>PATRICIA SANCHES DE MEDEIROS</t>
    </r>
    <r>
      <rPr>
        <rFont val="Calibri"/>
        <b/>
        <color rgb="FF777777"/>
        <sz val="9.0"/>
      </rPr>
      <t>R$4.500,00</t>
    </r>
  </si>
  <si>
    <t>Baixa de Estimaveis</t>
  </si>
  <si>
    <t>voluntario</t>
  </si>
  <si>
    <t>Recursos próprios</t>
  </si>
  <si>
    <r>
      <rPr>
        <rFont val="Calibri"/>
        <color rgb="FF333333"/>
        <sz val="9.0"/>
      </rPr>
      <t>LEANDRO ARAUJO DA SILVA</t>
    </r>
    <r>
      <rPr>
        <rFont val="Calibri"/>
        <b/>
        <color rgb="FF777777"/>
        <sz val="9.0"/>
      </rPr>
      <t>R$3.500,00</t>
    </r>
  </si>
  <si>
    <t>387.755.238-25</t>
  </si>
  <si>
    <r>
      <rPr>
        <rFont val="Calibri"/>
        <color rgb="FF333333"/>
        <sz val="9.0"/>
      </rPr>
      <t>LEANDRO ARAUJO DA SILVA</t>
    </r>
    <r>
      <rPr>
        <rFont val="Calibri"/>
        <b/>
        <color rgb="FF777777"/>
        <sz val="9.0"/>
      </rPr>
      <t>R$3.500,00</t>
    </r>
  </si>
  <si>
    <t>OK</t>
  </si>
  <si>
    <t>TOTAL</t>
  </si>
  <si>
    <r>
      <rPr>
        <rFont val="Calibri"/>
        <color rgb="FF333333"/>
        <sz val="9.0"/>
      </rPr>
      <t>CARLA TCHORDACH</t>
    </r>
    <r>
      <rPr>
        <rFont val="Calibri"/>
        <b/>
        <color rgb="FF777777"/>
        <sz val="9.0"/>
      </rPr>
      <t>R$3.000,00</t>
    </r>
  </si>
  <si>
    <t>167.743.268-38</t>
  </si>
  <si>
    <r>
      <rPr>
        <rFont val="Calibri"/>
        <color rgb="FF333333"/>
        <sz val="9.0"/>
      </rPr>
      <t>LEANDRO DE OLIVEIRA ALVES</t>
    </r>
    <r>
      <rPr>
        <rFont val="Calibri"/>
        <b/>
        <color rgb="FF777777"/>
        <sz val="9.0"/>
      </rPr>
      <t>R$3.200,00</t>
    </r>
  </si>
  <si>
    <t>347.583.938-50</t>
  </si>
  <si>
    <t>motoboy</t>
  </si>
  <si>
    <r>
      <rPr>
        <rFont val="Calibri"/>
        <color rgb="FF333333"/>
        <sz val="9.0"/>
      </rPr>
      <t>LUIS KENJI IDO</t>
    </r>
    <r>
      <rPr>
        <rFont val="Calibri"/>
        <b/>
        <color rgb="FF777777"/>
        <sz val="9.0"/>
      </rPr>
      <t>R$2.000,00</t>
    </r>
  </si>
  <si>
    <t>313.543.418-48</t>
  </si>
  <si>
    <r>
      <rPr>
        <rFont val="Calibri"/>
        <color rgb="FF333333"/>
        <sz val="9.0"/>
      </rPr>
      <t>BRUNO HENRIQUE SILVA</t>
    </r>
    <r>
      <rPr>
        <rFont val="Calibri"/>
        <b/>
        <color rgb="FF777777"/>
        <sz val="9.0"/>
      </rPr>
      <t>R$3.200,00</t>
    </r>
  </si>
  <si>
    <t>391.120.108-71</t>
  </si>
  <si>
    <t>Despesas com pessoal</t>
  </si>
  <si>
    <r>
      <rPr>
        <rFont val="Calibri"/>
        <color rgb="FF333333"/>
        <sz val="9.0"/>
      </rPr>
      <t>LEANDRO DE OLIVEIRA ALVES</t>
    </r>
    <r>
      <rPr>
        <rFont val="Calibri"/>
        <b/>
        <color rgb="FF777777"/>
        <sz val="9.0"/>
      </rPr>
      <t>R$2.000,00</t>
    </r>
  </si>
  <si>
    <t>EXPREMIUM DIGITAL MERCHANDESING E PROPAGANDA - EIRELI</t>
  </si>
  <si>
    <t>22.526.633/0001-70</t>
  </si>
  <si>
    <r>
      <rPr>
        <rFont val="Calibri"/>
        <color rgb="FF333333"/>
        <sz val="9.0"/>
      </rPr>
      <t>DOUGLAS APARECIDO DE SOUZA</t>
    </r>
    <r>
      <rPr>
        <rFont val="Calibri"/>
        <b/>
        <color rgb="FF777777"/>
        <sz val="9.0"/>
      </rPr>
      <t>R$2.000,00</t>
    </r>
  </si>
  <si>
    <t>319.713.118-55</t>
  </si>
  <si>
    <r>
      <rPr>
        <rFont val="Calibri"/>
        <color rgb="FF333333"/>
        <sz val="9.0"/>
      </rPr>
      <t>CARLA TCHORDACH</t>
    </r>
    <r>
      <rPr>
        <rFont val="Calibri"/>
        <b/>
        <color rgb="FF777777"/>
        <sz val="9.0"/>
      </rPr>
      <t>R$3.000,00</t>
    </r>
  </si>
  <si>
    <t>cessão moveis</t>
  </si>
  <si>
    <t>Água</t>
  </si>
  <si>
    <r>
      <rPr>
        <rFont val="Calibri"/>
        <color rgb="FF333333"/>
        <sz val="9.0"/>
      </rPr>
      <t>BRUNO HENRIQUE SILVA</t>
    </r>
    <r>
      <rPr>
        <rFont val="Calibri"/>
        <b/>
        <color rgb="FF777777"/>
        <sz val="9.0"/>
      </rPr>
      <t>R$2.000,00</t>
    </r>
  </si>
  <si>
    <t>outros</t>
  </si>
  <si>
    <t>-</t>
  </si>
  <si>
    <t>Aquisição/Doação de bens móveis ou imóveis</t>
  </si>
  <si>
    <t>1.2% Complete (success)</t>
  </si>
  <si>
    <t>Atividades de militância e mobilização de rua</t>
  </si>
  <si>
    <t>0.67% Complete (success)</t>
  </si>
  <si>
    <t>Baixa de Estimaveis - Recursos de outros candidatos</t>
  </si>
  <si>
    <t>Baixa de Estimaveis - Recursos de partido político</t>
  </si>
  <si>
    <t>Baixa de Estimaveis - Recursos de pessoas físicas</t>
  </si>
  <si>
    <t>Baixa de Estimaveis - Recursos próprios</t>
  </si>
  <si>
    <t>Cessão ou locação de veículos</t>
  </si>
  <si>
    <t>Combustíveis e lubrificantes</t>
  </si>
  <si>
    <t>Correspondências e despesas postais</t>
  </si>
  <si>
    <t>Criação e inclusão de páginas na internet</t>
  </si>
  <si>
    <t>Despesa com Impulsionamento de Conteúdos</t>
  </si>
  <si>
    <t>Diversas a especificar</t>
  </si>
  <si>
    <t>Energia elétrica</t>
  </si>
  <si>
    <t>Produção de jingles vinhetas e slogans</t>
  </si>
  <si>
    <t>Publicidade por jornais e revistas</t>
  </si>
  <si>
    <t>Serviços advocatícios</t>
  </si>
  <si>
    <t>Serviços contábeis</t>
  </si>
  <si>
    <t>Serviços prestados por terceiros</t>
  </si>
  <si>
    <t>Taxa de Administração de Financiamento Coletivo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</si>
</sst>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 -416]#,##0.00"/>
    <numFmt numFmtId="165" formatCode="&quot;R$&quot;\ #,##0.00;[Red]\-&quot;R$&quot;\ #,##0.00"/>
  </numFmts>
  <fonts count="18">
    <font>
      <sz val="11.0"/>
      <color theme="1"/>
      <name val="Arial"/>
    </font>
    <font>
      <b/>
      <sz val="9.0"/>
      <color rgb="FFFF0000"/>
      <name val="Calibri"/>
    </font>
    <font>
      <sz val="9.0"/>
      <color theme="1"/>
      <name val="Calibri"/>
    </font>
    <font>
      <b/>
      <sz val="9.0"/>
      <color rgb="FF000000"/>
      <name val="Calibri"/>
    </font>
    <font/>
    <font>
      <b/>
      <sz val="9.0"/>
      <color theme="1"/>
      <name val="Calibri"/>
    </font>
    <font>
      <i/>
      <sz val="9.0"/>
      <color rgb="FFFFFF00"/>
      <name val="Calibri"/>
    </font>
    <font>
      <sz val="9.0"/>
      <color rgb="FFFFFF00"/>
      <name val="Calibri"/>
    </font>
    <font>
      <b/>
      <sz val="9.0"/>
      <color rgb="FF000000"/>
    </font>
    <font>
      <b/>
      <sz val="9.0"/>
      <color theme="1"/>
    </font>
    <font>
      <sz val="9.0"/>
      <color rgb="FF000000"/>
      <name val="Calibri"/>
    </font>
    <font>
      <sz val="9.0"/>
      <color rgb="FF333333"/>
      <name val="Calibri"/>
    </font>
    <font>
      <sz val="9.0"/>
      <color theme="1"/>
    </font>
    <font>
      <sz val="9.0"/>
      <color rgb="FF333333"/>
    </font>
    <font>
      <u/>
      <sz val="9.0"/>
      <color rgb="FF1155CC"/>
      <name val="Calibri"/>
    </font>
    <font>
      <sz val="9.0"/>
      <color rgb="FF333333"/>
      <name val="Arial"/>
    </font>
    <font>
      <sz val="9.0"/>
      <color theme="10"/>
    </font>
    <font>
      <sz val="9.0"/>
      <color rgb="FFFFFFFF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</fills>
  <borders count="26">
    <border/>
    <border>
      <left style="medium">
        <color rgb="FF666666"/>
      </left>
      <top style="medium">
        <color rgb="FF666666"/>
      </top>
      <bottom/>
    </border>
    <border>
      <top style="medium">
        <color rgb="FF666666"/>
      </top>
      <bottom/>
    </border>
    <border>
      <right style="medium">
        <color rgb="FF666666"/>
      </right>
      <top style="medium">
        <color rgb="FF666666"/>
      </top>
      <bottom/>
    </border>
    <border>
      <left style="medium">
        <color rgb="FF666666"/>
      </left>
      <top/>
      <bottom/>
    </border>
    <border>
      <top/>
      <bottom/>
    </border>
    <border>
      <right style="medium">
        <color rgb="FF666666"/>
      </right>
      <top/>
      <bottom/>
    </border>
    <border>
      <left style="medium">
        <color rgb="FF666666"/>
      </left>
      <right/>
      <top/>
    </border>
    <border>
      <left/>
      <right/>
      <top/>
    </border>
    <border>
      <left/>
      <right style="medium">
        <color rgb="FF666666"/>
      </right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434343"/>
      </left>
      <right style="thin">
        <color rgb="FFCCCCCC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 style="medium">
        <color rgb="FF434343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thin">
        <color rgb="FFCCCCCC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medium">
        <color rgb="FF434343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medium">
        <color rgb="FF434343"/>
      </bottom>
    </border>
    <border>
      <left style="medium">
        <color rgb="FF434343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medium">
        <color rgb="FF434343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bottom style="thin">
        <color rgb="FFCCCCCC"/>
      </bottom>
    </border>
    <border>
      <left style="thin">
        <color rgb="FFB7B7B7"/>
      </left>
      <right style="medium">
        <color rgb="FF666666"/>
      </right>
      <bottom style="thin">
        <color rgb="FFB7B7B7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medium">
        <color rgb="FF666666"/>
      </right>
      <bottom style="thin">
        <color rgb="FFCCCCCC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1" fillId="2" fontId="3" numFmtId="0" xfId="0" applyAlignment="1" applyBorder="1" applyFill="1" applyFont="1">
      <alignment horizontal="center" shrinkToFit="0" vertical="center" wrapText="1"/>
    </xf>
    <xf borderId="2" fillId="0" fontId="4" numFmtId="0" xfId="0" applyBorder="1" applyFont="1"/>
    <xf borderId="3" fillId="0" fontId="4" numFmtId="0" xfId="0" applyBorder="1" applyFont="1"/>
    <xf borderId="1" fillId="3" fontId="5" numFmtId="0" xfId="0" applyAlignment="1" applyBorder="1" applyFill="1" applyFont="1">
      <alignment horizontal="center" shrinkToFit="0" vertical="center" wrapText="1"/>
    </xf>
    <xf borderId="4" fillId="2" fontId="6" numFmtId="164" xfId="0" applyAlignment="1" applyBorder="1" applyFont="1" applyNumberFormat="1">
      <alignment horizontal="center" shrinkToFit="0" vertical="center" wrapText="1"/>
    </xf>
    <xf borderId="5" fillId="0" fontId="4" numFmtId="0" xfId="0" applyBorder="1" applyFont="1"/>
    <xf borderId="6" fillId="0" fontId="4" numFmtId="0" xfId="0" applyBorder="1" applyFont="1"/>
    <xf borderId="4" fillId="4" fontId="7" numFmtId="164" xfId="0" applyAlignment="1" applyBorder="1" applyFill="1" applyFont="1" applyNumberFormat="1">
      <alignment horizontal="center" readingOrder="0" shrinkToFit="0" vertical="center" wrapText="1"/>
    </xf>
    <xf borderId="7" fillId="2" fontId="8" numFmtId="0" xfId="0" applyAlignment="1" applyBorder="1" applyFont="1">
      <alignment horizontal="center" shrinkToFit="0" vertical="center" wrapText="1"/>
    </xf>
    <xf borderId="8" fillId="2" fontId="8" numFmtId="0" xfId="0" applyAlignment="1" applyBorder="1" applyFont="1">
      <alignment horizontal="center" shrinkToFit="0" vertical="center" wrapText="1"/>
    </xf>
    <xf borderId="9" fillId="2" fontId="8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7" fillId="3" fontId="9" numFmtId="0" xfId="0" applyAlignment="1" applyBorder="1" applyFont="1">
      <alignment horizontal="center" shrinkToFit="0" vertical="center" wrapText="1"/>
    </xf>
    <xf borderId="8" fillId="3" fontId="9" numFmtId="0" xfId="0" applyAlignment="1" applyBorder="1" applyFont="1">
      <alignment horizontal="center" shrinkToFit="0" vertical="center" wrapText="1"/>
    </xf>
    <xf borderId="9" fillId="3" fontId="9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center" shrinkToFit="0" vertical="center" wrapText="1"/>
    </xf>
    <xf borderId="10" fillId="0" fontId="11" numFmtId="0" xfId="0" applyAlignment="1" applyBorder="1" applyFont="1">
      <alignment horizontal="center" shrinkToFit="0" vertical="center" wrapText="1"/>
    </xf>
    <xf borderId="10" fillId="0" fontId="12" numFmtId="0" xfId="0" applyAlignment="1" applyBorder="1" applyFont="1">
      <alignment horizontal="center" shrinkToFit="0" vertical="center" wrapText="1"/>
    </xf>
    <xf borderId="10" fillId="0" fontId="12" numFmtId="164" xfId="0" applyAlignment="1" applyBorder="1" applyFont="1" applyNumberFormat="1">
      <alignment horizontal="center" shrinkToFit="0" vertical="center" wrapText="1"/>
    </xf>
    <xf borderId="10" fillId="5" fontId="2" numFmtId="0" xfId="0" applyAlignment="1" applyBorder="1" applyFill="1" applyFont="1">
      <alignment horizontal="center" readingOrder="0" shrinkToFit="0" vertical="center" wrapText="1"/>
    </xf>
    <xf borderId="10" fillId="0" fontId="12" numFmtId="165" xfId="0" applyAlignment="1" applyBorder="1" applyFont="1" applyNumberFormat="1">
      <alignment horizontal="center" shrinkToFit="0" vertical="center" wrapText="1"/>
    </xf>
    <xf borderId="10" fillId="6" fontId="12" numFmtId="0" xfId="0" applyAlignment="1" applyBorder="1" applyFill="1" applyFont="1">
      <alignment horizontal="center" readingOrder="0" shrinkToFit="0" vertical="center" wrapText="1"/>
    </xf>
    <xf borderId="11" fillId="7" fontId="5" numFmtId="0" xfId="0" applyAlignment="1" applyBorder="1" applyFill="1" applyFont="1">
      <alignment horizontal="center" shrinkToFit="0" vertical="center" wrapText="1"/>
    </xf>
    <xf borderId="12" fillId="7" fontId="5" numFmtId="0" xfId="0" applyAlignment="1" applyBorder="1" applyFont="1">
      <alignment horizontal="center" shrinkToFit="0" vertical="center" wrapText="1"/>
    </xf>
    <xf borderId="10" fillId="0" fontId="13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horizontal="center" shrinkToFit="0" vertical="center" wrapText="1"/>
    </xf>
    <xf borderId="13" fillId="0" fontId="2" numFmtId="0" xfId="0" applyAlignment="1" applyBorder="1" applyFont="1">
      <alignment horizontal="center" shrinkToFit="0" vertical="center" wrapText="1"/>
    </xf>
    <xf borderId="14" fillId="0" fontId="2" numFmtId="164" xfId="0" applyAlignment="1" applyBorder="1" applyFont="1" applyNumberFormat="1">
      <alignment horizontal="center" shrinkToFit="0" vertical="center" wrapText="1"/>
    </xf>
    <xf borderId="10" fillId="0" fontId="15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1"/>
    </xf>
    <xf borderId="10" fillId="0" fontId="15" numFmtId="0" xfId="0" applyAlignment="1" applyBorder="1" applyFont="1">
      <alignment horizontal="center" vertical="center"/>
    </xf>
    <xf borderId="10" fillId="0" fontId="12" numFmtId="0" xfId="0" applyAlignment="1" applyBorder="1" applyFont="1">
      <alignment horizontal="center" readingOrder="0" shrinkToFit="0" vertical="center" wrapText="1"/>
    </xf>
    <xf borderId="15" fillId="7" fontId="5" numFmtId="0" xfId="0" applyAlignment="1" applyBorder="1" applyFont="1">
      <alignment horizontal="center" shrinkToFit="0" vertical="center" wrapText="1"/>
    </xf>
    <xf borderId="16" fillId="7" fontId="5" numFmtId="164" xfId="0" applyAlignment="1" applyBorder="1" applyFont="1" applyNumberFormat="1">
      <alignment horizontal="center" shrinkToFit="0" vertical="center" wrapText="1"/>
    </xf>
    <xf borderId="0" fillId="0" fontId="2" numFmtId="164" xfId="0" applyAlignment="1" applyFont="1" applyNumberFormat="1">
      <alignment horizontal="center" shrinkToFit="0" vertical="center" wrapText="1"/>
    </xf>
    <xf borderId="0" fillId="0" fontId="12" numFmtId="0" xfId="0" applyAlignment="1" applyFont="1">
      <alignment horizontal="center" shrinkToFit="0" vertical="center" wrapText="1"/>
    </xf>
    <xf borderId="17" fillId="0" fontId="2" numFmtId="0" xfId="0" applyAlignment="1" applyBorder="1" applyFont="1">
      <alignment horizontal="center" shrinkToFit="0" vertical="center" wrapText="1"/>
    </xf>
    <xf borderId="18" fillId="5" fontId="10" numFmtId="164" xfId="0" applyAlignment="1" applyBorder="1" applyFont="1" applyNumberFormat="1">
      <alignment horizontal="center" shrinkToFit="0" vertical="center" wrapText="1"/>
    </xf>
    <xf borderId="10" fillId="0" fontId="2" numFmtId="0" xfId="0" applyAlignment="1" applyBorder="1" applyFont="1">
      <alignment horizontal="center" shrinkToFit="0" vertical="center" wrapText="1"/>
    </xf>
    <xf borderId="13" fillId="5" fontId="10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horizontal="center" shrinkToFit="0" vertical="center" wrapText="1"/>
    </xf>
    <xf borderId="19" fillId="0" fontId="12" numFmtId="0" xfId="0" applyAlignment="1" applyBorder="1" applyFont="1">
      <alignment horizontal="center" shrinkToFit="0" vertical="center" wrapText="1"/>
    </xf>
    <xf borderId="19" fillId="0" fontId="2" numFmtId="165" xfId="0" applyAlignment="1" applyBorder="1" applyFont="1" applyNumberFormat="1">
      <alignment horizontal="center" shrinkToFit="0" vertical="center" wrapText="1"/>
    </xf>
    <xf borderId="19" fillId="0" fontId="2" numFmtId="0" xfId="0" applyAlignment="1" applyBorder="1" applyFont="1">
      <alignment horizontal="center" shrinkToFit="0" vertical="center" wrapText="1"/>
    </xf>
    <xf borderId="20" fillId="0" fontId="12" numFmtId="0" xfId="0" applyAlignment="1" applyBorder="1" applyFont="1">
      <alignment horizontal="center" shrinkToFit="0" vertical="center" wrapText="1"/>
    </xf>
    <xf borderId="21" fillId="0" fontId="12" numFmtId="0" xfId="0" applyAlignment="1" applyBorder="1" applyFont="1">
      <alignment horizontal="center" shrinkToFit="0" vertical="center" wrapText="1"/>
    </xf>
    <xf borderId="22" fillId="0" fontId="2" numFmtId="0" xfId="0" applyAlignment="1" applyBorder="1" applyFont="1">
      <alignment horizontal="center" shrinkToFit="0" vertical="center" wrapText="1"/>
    </xf>
    <xf borderId="23" fillId="0" fontId="2" numFmtId="164" xfId="0" applyAlignment="1" applyBorder="1" applyFont="1" applyNumberFormat="1">
      <alignment horizontal="center" shrinkToFit="0" vertical="center" wrapText="1"/>
    </xf>
    <xf borderId="24" fillId="0" fontId="2" numFmtId="0" xfId="0" applyAlignment="1" applyBorder="1" applyFont="1">
      <alignment horizontal="center" shrinkToFit="0" vertical="center" wrapText="1"/>
    </xf>
    <xf borderId="15" fillId="0" fontId="2" numFmtId="0" xfId="0" applyAlignment="1" applyBorder="1" applyFont="1">
      <alignment horizontal="center" shrinkToFit="0" vertical="center" wrapText="1"/>
    </xf>
    <xf borderId="12" fillId="7" fontId="5" numFmtId="164" xfId="0" applyAlignment="1" applyBorder="1" applyFont="1" applyNumberFormat="1">
      <alignment horizontal="center" shrinkToFit="0" vertical="center" wrapText="1"/>
    </xf>
    <xf borderId="25" fillId="5" fontId="10" numFmtId="164" xfId="0" applyAlignment="1" applyBorder="1" applyFont="1" applyNumberForma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757575"/>
                </a:solidFill>
                <a:latin typeface="Arial"/>
              </a:defRPr>
            </a:pPr>
            <a:r>
              <a:rPr b="1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Planilha1!$R$5:$R$8</c:f>
            </c:strRef>
          </c:cat>
          <c:val>
            <c:numRef>
              <c:f>Planilha1!$S$5:$S$8</c:f>
              <c:numCache/>
            </c:numRef>
          </c:val>
        </c:ser>
        <c:axId val="1733011944"/>
        <c:axId val="2094678305"/>
      </c:bar3DChart>
      <c:catAx>
        <c:axId val="1733011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2094678305"/>
      </c:catAx>
      <c:valAx>
        <c:axId val="209467830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173301194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666666"/>
                </a:solidFill>
                <a:latin typeface="Arial"/>
              </a:defRPr>
            </a:pPr>
            <a:r>
              <a:rPr b="1" sz="1400">
                <a:solidFill>
                  <a:srgbClr val="666666"/>
                </a:solidFill>
                <a:latin typeface="Arial"/>
              </a:rPr>
              <a:t>TIPOS DE DESPESA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spPr>
            <a:solidFill>
              <a:srgbClr val="82B633"/>
            </a:solidFill>
            <a:ln cmpd="sng">
              <a:solidFill>
                <a:srgbClr val="000000"/>
              </a:solidFill>
            </a:ln>
          </c:spPr>
          <c:cat>
            <c:strRef>
              <c:f>Planilha1!$S$13:$S$36</c:f>
            </c:strRef>
          </c:cat>
          <c:val>
            <c:numRef>
              <c:f>Planilha1!$T$13:$T$36</c:f>
              <c:numCache/>
            </c:numRef>
          </c:val>
        </c:ser>
        <c:axId val="1474963486"/>
        <c:axId val="1364922816"/>
      </c:bar3DChart>
      <c:catAx>
        <c:axId val="14749634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sz="1300">
                <a:solidFill>
                  <a:srgbClr val="000000"/>
                </a:solidFill>
                <a:latin typeface="Arial"/>
              </a:defRPr>
            </a:pPr>
          </a:p>
        </c:txPr>
        <c:crossAx val="1364922816"/>
      </c:catAx>
      <c:valAx>
        <c:axId val="13649228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000000"/>
                </a:solidFill>
                <a:latin typeface="Arial"/>
              </a:defRPr>
            </a:pPr>
          </a:p>
        </c:txPr>
        <c:crossAx val="1474963486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323850</xdr:colOff>
      <xdr:row>3</xdr:row>
      <xdr:rowOff>19050</xdr:rowOff>
    </xdr:from>
    <xdr:ext cx="3095625" cy="1743075"/>
    <xdr:graphicFrame>
      <xdr:nvGraphicFramePr>
        <xdr:cNvPr id="1011296117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14</xdr:col>
      <xdr:colOff>180975</xdr:colOff>
      <xdr:row>10</xdr:row>
      <xdr:rowOff>238125</xdr:rowOff>
    </xdr:from>
    <xdr:ext cx="4181475" cy="2305050"/>
    <xdr:graphicFrame>
      <xdr:nvGraphicFramePr>
        <xdr:cNvPr id="709297411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285875" cy="77152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kalunga/Downloads/MODELO_Presta&#231;&#227;o%20de%20contas%20campanha%20eleitoral%202020%20(1)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Presta&#231;&#227;o%20contas%20campanha%20eleitoral%202020%20AlessandroG_DelegadoP_JoaoJ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NOME DO VEREADOR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Vereador"/>
      <sheetName val="ALESSANDRO GUEDES"/>
      <sheetName val="DELEGADO PALUMBO"/>
      <sheetName val="JOÃO JORGE"/>
      <sheetName val="LUANA ALVES"/>
      <sheetName val="modelo"/>
      <sheetName val="roteir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38"/>
    <col customWidth="1" min="2" max="2" width="2.38"/>
    <col customWidth="1" min="3" max="3" width="18.38"/>
    <col customWidth="1" min="4" max="4" width="10.38"/>
    <col customWidth="1" min="5" max="5" width="9.63"/>
    <col customWidth="1" min="6" max="6" width="11.38"/>
    <col customWidth="1" min="7" max="7" width="2.13"/>
    <col customWidth="1" min="8" max="8" width="26.75"/>
    <col customWidth="1" min="9" max="9" width="13.38"/>
    <col customWidth="1" min="10" max="10" width="9.63"/>
    <col customWidth="1" min="11" max="12" width="17.75"/>
    <col customWidth="1" min="13" max="13" width="24.0"/>
    <col customWidth="1" min="14" max="14" width="9.0"/>
    <col customWidth="1" min="15" max="15" width="18.13"/>
    <col customWidth="1" min="16" max="16" width="17.88"/>
    <col customWidth="1" min="17" max="17" width="9.63"/>
    <col customWidth="1" min="18" max="18" width="18.13"/>
    <col customWidth="1" min="19" max="19" width="13.25"/>
    <col customWidth="1" min="20" max="20" width="9.63"/>
    <col customWidth="1" min="21" max="26" width="18.13"/>
  </cols>
  <sheetData>
    <row r="1" ht="12.0" customHeight="1">
      <c r="A1" s="1" t="s">
        <v>0</v>
      </c>
      <c r="B1" s="2"/>
      <c r="C1" s="3" t="s">
        <v>1</v>
      </c>
      <c r="D1" s="4"/>
      <c r="E1" s="4"/>
      <c r="F1" s="5"/>
      <c r="G1" s="2"/>
      <c r="H1" s="6" t="s">
        <v>2</v>
      </c>
      <c r="I1" s="4"/>
      <c r="J1" s="4"/>
      <c r="K1" s="4"/>
      <c r="L1" s="4"/>
      <c r="M1" s="4"/>
      <c r="N1" s="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0" customHeight="1">
      <c r="B2" s="2"/>
      <c r="C2" s="7" t="s">
        <v>3</v>
      </c>
      <c r="D2" s="8"/>
      <c r="E2" s="8"/>
      <c r="F2" s="9"/>
      <c r="G2" s="2"/>
      <c r="H2" s="10" t="s">
        <v>4</v>
      </c>
      <c r="I2" s="8"/>
      <c r="J2" s="8"/>
      <c r="K2" s="8"/>
      <c r="L2" s="8"/>
      <c r="M2" s="8"/>
      <c r="N2" s="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0" customHeight="1">
      <c r="A3" s="2"/>
      <c r="B3" s="2"/>
      <c r="C3" s="11" t="s">
        <v>5</v>
      </c>
      <c r="D3" s="12" t="s">
        <v>6</v>
      </c>
      <c r="E3" s="12" t="s">
        <v>7</v>
      </c>
      <c r="F3" s="13" t="s">
        <v>8</v>
      </c>
      <c r="G3" s="14"/>
      <c r="H3" s="15" t="s">
        <v>9</v>
      </c>
      <c r="I3" s="16" t="s">
        <v>6</v>
      </c>
      <c r="J3" s="16" t="s">
        <v>7</v>
      </c>
      <c r="K3" s="16" t="s">
        <v>10</v>
      </c>
      <c r="L3" s="16" t="s">
        <v>11</v>
      </c>
      <c r="M3" s="16" t="s">
        <v>12</v>
      </c>
      <c r="N3" s="17" t="s">
        <v>13</v>
      </c>
      <c r="O3" s="2"/>
      <c r="P3" s="2"/>
      <c r="Q3" s="18"/>
      <c r="R3" s="2"/>
      <c r="S3" s="2"/>
      <c r="T3" s="2"/>
      <c r="U3" s="2"/>
      <c r="V3" s="2"/>
      <c r="W3" s="2"/>
      <c r="X3" s="2"/>
      <c r="Y3" s="2"/>
      <c r="Z3" s="2"/>
    </row>
    <row r="4" ht="12.0" customHeight="1">
      <c r="A4" s="2"/>
      <c r="B4" s="2"/>
      <c r="C4" s="19" t="s">
        <v>14</v>
      </c>
      <c r="D4" s="20" t="s">
        <v>15</v>
      </c>
      <c r="E4" s="21">
        <v>92000.0</v>
      </c>
      <c r="F4" s="22" t="s">
        <v>16</v>
      </c>
      <c r="G4" s="2"/>
      <c r="H4" s="19" t="s">
        <v>17</v>
      </c>
      <c r="I4" s="20" t="s">
        <v>18</v>
      </c>
      <c r="J4" s="23">
        <v>120000.0</v>
      </c>
      <c r="K4" s="20" t="s">
        <v>19</v>
      </c>
      <c r="L4" s="20" t="s">
        <v>20</v>
      </c>
      <c r="M4" s="24" t="s">
        <v>21</v>
      </c>
      <c r="N4" s="20" t="s">
        <v>22</v>
      </c>
      <c r="O4" s="2"/>
      <c r="P4" s="2"/>
      <c r="Q4" s="2"/>
      <c r="R4" s="25" t="s">
        <v>8</v>
      </c>
      <c r="S4" s="26" t="s">
        <v>7</v>
      </c>
      <c r="T4" s="2"/>
      <c r="U4" s="2"/>
      <c r="V4" s="2"/>
      <c r="W4" s="2"/>
      <c r="X4" s="2"/>
      <c r="Y4" s="2"/>
      <c r="Z4" s="2"/>
    </row>
    <row r="5" ht="12.0" customHeight="1">
      <c r="A5" s="2"/>
      <c r="B5" s="2"/>
      <c r="C5" s="19" t="s">
        <v>23</v>
      </c>
      <c r="D5" s="20" t="s">
        <v>24</v>
      </c>
      <c r="E5" s="21">
        <v>60000.0</v>
      </c>
      <c r="F5" s="22" t="s">
        <v>16</v>
      </c>
      <c r="G5" s="2"/>
      <c r="H5" s="19" t="s">
        <v>25</v>
      </c>
      <c r="I5" s="20" t="s">
        <v>26</v>
      </c>
      <c r="J5" s="23">
        <v>8660.42</v>
      </c>
      <c r="K5" s="27" t="s">
        <v>27</v>
      </c>
      <c r="L5" s="27" t="s">
        <v>27</v>
      </c>
      <c r="M5" s="20" t="s">
        <v>28</v>
      </c>
      <c r="N5" s="20" t="s">
        <v>22</v>
      </c>
      <c r="O5" s="2"/>
      <c r="P5" s="2"/>
      <c r="Q5" s="28"/>
      <c r="R5" s="29" t="s">
        <v>29</v>
      </c>
      <c r="S5" s="30">
        <f t="shared" ref="S5:S8" si="1">SUMPRODUCT(($F$4:$F$684=R5)*($E$4:$E$684))</f>
        <v>0</v>
      </c>
      <c r="T5" s="2"/>
      <c r="U5" s="2"/>
      <c r="V5" s="2"/>
      <c r="W5" s="2"/>
      <c r="X5" s="2"/>
      <c r="Y5" s="2"/>
      <c r="Z5" s="2"/>
    </row>
    <row r="6" ht="12.0" customHeight="1">
      <c r="A6" s="2" t="s">
        <v>30</v>
      </c>
      <c r="B6" s="2"/>
      <c r="C6" s="19" t="s">
        <v>31</v>
      </c>
      <c r="D6" s="20" t="s">
        <v>32</v>
      </c>
      <c r="E6" s="21">
        <v>10000.0</v>
      </c>
      <c r="F6" s="22" t="s">
        <v>16</v>
      </c>
      <c r="G6" s="2"/>
      <c r="H6" s="19" t="s">
        <v>33</v>
      </c>
      <c r="I6" s="20" t="s">
        <v>34</v>
      </c>
      <c r="J6" s="23">
        <v>7375.0</v>
      </c>
      <c r="K6" s="31" t="s">
        <v>35</v>
      </c>
      <c r="L6" s="20" t="s">
        <v>36</v>
      </c>
      <c r="M6" s="20" t="s">
        <v>28</v>
      </c>
      <c r="N6" s="20" t="s">
        <v>22</v>
      </c>
      <c r="O6" s="2"/>
      <c r="P6" s="2"/>
      <c r="Q6" s="2"/>
      <c r="R6" s="29" t="s">
        <v>37</v>
      </c>
      <c r="S6" s="30">
        <f t="shared" si="1"/>
        <v>0</v>
      </c>
      <c r="T6" s="2"/>
      <c r="U6" s="2"/>
      <c r="V6" s="2"/>
      <c r="W6" s="2"/>
      <c r="X6" s="2"/>
      <c r="Y6" s="2"/>
      <c r="Z6" s="2"/>
    </row>
    <row r="7" ht="12.0" customHeight="1">
      <c r="A7" s="32"/>
      <c r="B7" s="2"/>
      <c r="C7" s="19" t="s">
        <v>38</v>
      </c>
      <c r="D7" s="20" t="s">
        <v>39</v>
      </c>
      <c r="E7" s="21">
        <v>8000.0</v>
      </c>
      <c r="F7" s="22" t="s">
        <v>16</v>
      </c>
      <c r="G7" s="2"/>
      <c r="H7" s="19" t="s">
        <v>40</v>
      </c>
      <c r="I7" s="20" t="s">
        <v>41</v>
      </c>
      <c r="J7" s="23">
        <v>6737.5</v>
      </c>
      <c r="K7" s="31" t="s">
        <v>42</v>
      </c>
      <c r="L7" s="20" t="s">
        <v>43</v>
      </c>
      <c r="M7" s="20" t="s">
        <v>28</v>
      </c>
      <c r="N7" s="20" t="s">
        <v>22</v>
      </c>
      <c r="O7" s="2"/>
      <c r="P7" s="2"/>
      <c r="Q7" s="2"/>
      <c r="R7" s="29" t="s">
        <v>16</v>
      </c>
      <c r="S7" s="30">
        <f t="shared" si="1"/>
        <v>288360</v>
      </c>
      <c r="T7" s="2"/>
      <c r="U7" s="2"/>
      <c r="V7" s="2"/>
      <c r="W7" s="2"/>
      <c r="X7" s="2"/>
      <c r="Y7" s="2"/>
      <c r="Z7" s="2"/>
    </row>
    <row r="8" ht="12.0" customHeight="1">
      <c r="A8" s="14"/>
      <c r="B8" s="2"/>
      <c r="C8" s="19" t="s">
        <v>44</v>
      </c>
      <c r="D8" s="20" t="s">
        <v>45</v>
      </c>
      <c r="E8" s="21">
        <v>4500.0</v>
      </c>
      <c r="F8" s="22" t="s">
        <v>16</v>
      </c>
      <c r="G8" s="2"/>
      <c r="H8" s="19" t="s">
        <v>46</v>
      </c>
      <c r="I8" s="20" t="s">
        <v>45</v>
      </c>
      <c r="J8" s="23">
        <v>4500.0</v>
      </c>
      <c r="K8" s="33" t="s">
        <v>47</v>
      </c>
      <c r="L8" s="20" t="s">
        <v>48</v>
      </c>
      <c r="M8" s="20"/>
      <c r="N8" s="20" t="s">
        <v>22</v>
      </c>
      <c r="O8" s="2"/>
      <c r="P8" s="2"/>
      <c r="Q8" s="2"/>
      <c r="R8" s="29" t="s">
        <v>49</v>
      </c>
      <c r="S8" s="30">
        <f t="shared" si="1"/>
        <v>0</v>
      </c>
      <c r="T8" s="2"/>
      <c r="U8" s="2"/>
      <c r="V8" s="2"/>
      <c r="W8" s="2"/>
      <c r="X8" s="2"/>
      <c r="Y8" s="2"/>
      <c r="Z8" s="2"/>
    </row>
    <row r="9" ht="12.0" customHeight="1">
      <c r="A9" s="2"/>
      <c r="B9" s="2"/>
      <c r="C9" s="19" t="s">
        <v>50</v>
      </c>
      <c r="D9" s="20" t="s">
        <v>51</v>
      </c>
      <c r="E9" s="21">
        <v>3500.0</v>
      </c>
      <c r="F9" s="22" t="s">
        <v>16</v>
      </c>
      <c r="G9" s="2"/>
      <c r="H9" s="19" t="s">
        <v>52</v>
      </c>
      <c r="I9" s="20" t="s">
        <v>51</v>
      </c>
      <c r="J9" s="23">
        <v>3500.0</v>
      </c>
      <c r="K9" s="33" t="s">
        <v>47</v>
      </c>
      <c r="L9" s="20" t="s">
        <v>48</v>
      </c>
      <c r="M9" s="20"/>
      <c r="N9" s="34" t="s">
        <v>53</v>
      </c>
      <c r="O9" s="2"/>
      <c r="P9" s="2"/>
      <c r="Q9" s="2"/>
      <c r="R9" s="35" t="s">
        <v>54</v>
      </c>
      <c r="S9" s="36">
        <f>SUM(S5:S8)</f>
        <v>288360</v>
      </c>
      <c r="T9" s="2"/>
      <c r="U9" s="2"/>
      <c r="V9" s="2"/>
      <c r="W9" s="2"/>
      <c r="X9" s="2"/>
      <c r="Y9" s="2"/>
      <c r="Z9" s="2"/>
    </row>
    <row r="10" ht="12.0" customHeight="1">
      <c r="A10" s="2"/>
      <c r="B10" s="2"/>
      <c r="C10" s="19" t="s">
        <v>55</v>
      </c>
      <c r="D10" s="20" t="s">
        <v>56</v>
      </c>
      <c r="E10" s="21">
        <v>3000.0</v>
      </c>
      <c r="F10" s="22" t="s">
        <v>16</v>
      </c>
      <c r="G10" s="2"/>
      <c r="H10" s="19" t="s">
        <v>57</v>
      </c>
      <c r="I10" s="20" t="s">
        <v>58</v>
      </c>
      <c r="J10" s="23">
        <v>3200.0</v>
      </c>
      <c r="K10" s="33" t="s">
        <v>47</v>
      </c>
      <c r="L10" s="20" t="s">
        <v>59</v>
      </c>
      <c r="M10" s="20"/>
      <c r="N10" s="34" t="s">
        <v>53</v>
      </c>
      <c r="O10" s="2"/>
      <c r="P10" s="2"/>
      <c r="Q10" s="2"/>
      <c r="R10" s="2"/>
      <c r="S10" s="37"/>
      <c r="T10" s="2"/>
      <c r="U10" s="2"/>
      <c r="V10" s="2"/>
      <c r="W10" s="2"/>
      <c r="X10" s="2"/>
      <c r="Y10" s="2"/>
      <c r="Z10" s="2"/>
    </row>
    <row r="11" ht="12.0" customHeight="1">
      <c r="A11" s="14"/>
      <c r="B11" s="2"/>
      <c r="C11" s="19" t="s">
        <v>60</v>
      </c>
      <c r="D11" s="20" t="s">
        <v>61</v>
      </c>
      <c r="E11" s="21">
        <v>2000.0</v>
      </c>
      <c r="F11" s="22" t="s">
        <v>16</v>
      </c>
      <c r="G11" s="2"/>
      <c r="H11" s="19" t="s">
        <v>62</v>
      </c>
      <c r="I11" s="20" t="s">
        <v>63</v>
      </c>
      <c r="J11" s="23">
        <v>3200.0</v>
      </c>
      <c r="K11" s="31" t="s">
        <v>64</v>
      </c>
      <c r="L11" s="20" t="s">
        <v>59</v>
      </c>
      <c r="M11" s="20"/>
      <c r="N11" s="34" t="s">
        <v>53</v>
      </c>
      <c r="O11" s="2"/>
      <c r="P11" s="2"/>
      <c r="Q11" s="2"/>
      <c r="R11" s="14"/>
      <c r="S11" s="37"/>
      <c r="T11" s="2"/>
      <c r="U11" s="2"/>
      <c r="V11" s="2"/>
      <c r="W11" s="2"/>
      <c r="X11" s="2"/>
      <c r="Y11" s="2"/>
      <c r="Z11" s="2"/>
    </row>
    <row r="12" ht="12.0" customHeight="1">
      <c r="A12" s="38"/>
      <c r="B12" s="2"/>
      <c r="C12" s="19" t="s">
        <v>65</v>
      </c>
      <c r="D12" s="20" t="s">
        <v>58</v>
      </c>
      <c r="E12" s="21">
        <v>2000.0</v>
      </c>
      <c r="F12" s="22" t="s">
        <v>16</v>
      </c>
      <c r="G12" s="2"/>
      <c r="H12" s="27" t="s">
        <v>66</v>
      </c>
      <c r="I12" s="20" t="s">
        <v>67</v>
      </c>
      <c r="J12" s="23">
        <v>3120.5</v>
      </c>
      <c r="K12" s="31" t="s">
        <v>35</v>
      </c>
      <c r="L12" s="20" t="s">
        <v>43</v>
      </c>
      <c r="M12" s="20" t="s">
        <v>28</v>
      </c>
      <c r="N12" s="20" t="s">
        <v>22</v>
      </c>
      <c r="O12" s="2"/>
      <c r="P12" s="2"/>
      <c r="Q12" s="2"/>
      <c r="R12" s="2"/>
      <c r="S12" s="25" t="s">
        <v>10</v>
      </c>
      <c r="T12" s="26" t="s">
        <v>7</v>
      </c>
      <c r="U12" s="2"/>
      <c r="V12" s="2"/>
      <c r="W12" s="2"/>
      <c r="X12" s="2"/>
      <c r="Y12" s="2"/>
      <c r="Z12" s="2"/>
    </row>
    <row r="13" ht="12.0" customHeight="1">
      <c r="A13" s="14"/>
      <c r="B13" s="2"/>
      <c r="C13" s="19" t="s">
        <v>68</v>
      </c>
      <c r="D13" s="20" t="s">
        <v>69</v>
      </c>
      <c r="E13" s="21">
        <v>2000.0</v>
      </c>
      <c r="F13" s="22" t="s">
        <v>16</v>
      </c>
      <c r="G13" s="2"/>
      <c r="H13" s="19" t="s">
        <v>70</v>
      </c>
      <c r="I13" s="20" t="s">
        <v>56</v>
      </c>
      <c r="J13" s="23">
        <v>3000.0</v>
      </c>
      <c r="K13" s="33" t="s">
        <v>47</v>
      </c>
      <c r="L13" s="20" t="s">
        <v>71</v>
      </c>
      <c r="M13" s="20"/>
      <c r="N13" s="34" t="s">
        <v>53</v>
      </c>
      <c r="O13" s="2"/>
      <c r="P13" s="2"/>
      <c r="Q13" s="2"/>
      <c r="S13" s="39" t="s">
        <v>72</v>
      </c>
      <c r="T13" s="40">
        <v>0.0</v>
      </c>
      <c r="U13" s="2"/>
      <c r="V13" s="2"/>
      <c r="W13" s="2"/>
      <c r="X13" s="2"/>
      <c r="Y13" s="2"/>
      <c r="Z13" s="2"/>
    </row>
    <row r="14" ht="12.0" customHeight="1">
      <c r="A14" s="14"/>
      <c r="B14" s="2"/>
      <c r="C14" s="19" t="s">
        <v>73</v>
      </c>
      <c r="D14" s="20" t="s">
        <v>63</v>
      </c>
      <c r="E14" s="21">
        <v>2000.0</v>
      </c>
      <c r="F14" s="22" t="s">
        <v>16</v>
      </c>
      <c r="G14" s="2"/>
      <c r="H14" s="27" t="s">
        <v>74</v>
      </c>
      <c r="I14" s="20" t="s">
        <v>75</v>
      </c>
      <c r="J14" s="23">
        <v>125060.47</v>
      </c>
      <c r="K14" s="41"/>
      <c r="L14" s="20"/>
      <c r="M14" s="20"/>
      <c r="N14" s="20"/>
      <c r="O14" s="2"/>
      <c r="P14" s="2"/>
      <c r="Q14" s="2"/>
      <c r="S14" s="42" t="s">
        <v>76</v>
      </c>
      <c r="T14" s="40">
        <v>0.0</v>
      </c>
      <c r="U14" s="2"/>
      <c r="V14" s="2"/>
      <c r="W14" s="2"/>
      <c r="X14" s="2"/>
      <c r="Y14" s="2"/>
      <c r="Z14" s="2"/>
    </row>
    <row r="15" ht="12.0" customHeight="1">
      <c r="A15" s="2"/>
      <c r="B15" s="2"/>
      <c r="C15" s="27" t="s">
        <v>74</v>
      </c>
      <c r="D15" s="20" t="s">
        <v>75</v>
      </c>
      <c r="E15" s="21">
        <v>99360.0</v>
      </c>
      <c r="F15" s="22" t="s">
        <v>16</v>
      </c>
      <c r="G15" s="2"/>
      <c r="H15" s="43" t="s">
        <v>77</v>
      </c>
      <c r="I15" s="44"/>
      <c r="J15" s="45">
        <f>SUM(J4:J14)</f>
        <v>288353.89</v>
      </c>
      <c r="K15" s="46"/>
      <c r="L15" s="47"/>
      <c r="M15" s="2"/>
      <c r="N15" s="48"/>
      <c r="O15" s="2"/>
      <c r="P15" s="2"/>
      <c r="Q15" s="2"/>
      <c r="S15" s="42" t="s">
        <v>78</v>
      </c>
      <c r="T15" s="40">
        <v>0.0</v>
      </c>
      <c r="U15" s="2"/>
      <c r="V15" s="2"/>
      <c r="W15" s="2"/>
      <c r="X15" s="2"/>
      <c r="Y15" s="2"/>
      <c r="Z15" s="2"/>
    </row>
    <row r="16" ht="12.0" customHeight="1">
      <c r="A16" s="2"/>
      <c r="B16" s="2"/>
      <c r="C16" s="43" t="s">
        <v>79</v>
      </c>
      <c r="D16" s="49"/>
      <c r="E16" s="50">
        <f>SUM(E4:E15)</f>
        <v>288360</v>
      </c>
      <c r="F16" s="5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S16" s="42" t="s">
        <v>80</v>
      </c>
      <c r="T16" s="40">
        <v>0.0</v>
      </c>
      <c r="U16" s="2"/>
      <c r="V16" s="2"/>
      <c r="W16" s="2"/>
      <c r="X16" s="2"/>
      <c r="Y16" s="2"/>
      <c r="Z16" s="2"/>
    </row>
    <row r="17" ht="12.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S17" s="42" t="s">
        <v>81</v>
      </c>
      <c r="T17" s="40">
        <v>0.0</v>
      </c>
      <c r="U17" s="2"/>
      <c r="V17" s="2"/>
      <c r="W17" s="2"/>
      <c r="X17" s="2"/>
      <c r="Y17" s="2"/>
      <c r="Z17" s="2"/>
    </row>
    <row r="18" ht="12.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S18" s="29" t="s">
        <v>82</v>
      </c>
      <c r="T18" s="40">
        <v>0.0</v>
      </c>
      <c r="U18" s="2"/>
      <c r="V18" s="2"/>
      <c r="W18" s="2"/>
      <c r="X18" s="2"/>
      <c r="Y18" s="2"/>
      <c r="Z18" s="2"/>
    </row>
    <row r="19" ht="12.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9" t="s">
        <v>83</v>
      </c>
      <c r="T19" s="40">
        <v>0.0</v>
      </c>
      <c r="U19" s="2"/>
      <c r="V19" s="2"/>
      <c r="W19" s="2"/>
      <c r="X19" s="2"/>
      <c r="Y19" s="2"/>
      <c r="Z19" s="2"/>
    </row>
    <row r="20" ht="12.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9" t="s">
        <v>84</v>
      </c>
      <c r="T20" s="40">
        <v>0.0</v>
      </c>
      <c r="U20" s="2"/>
      <c r="V20" s="2"/>
      <c r="W20" s="2"/>
      <c r="X20" s="2"/>
      <c r="Y20" s="2"/>
      <c r="Z20" s="2"/>
    </row>
    <row r="21" ht="12.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S21" s="29" t="s">
        <v>85</v>
      </c>
      <c r="T21" s="40">
        <v>0.0</v>
      </c>
      <c r="U21" s="2"/>
      <c r="V21" s="2"/>
      <c r="W21" s="2"/>
      <c r="X21" s="2"/>
      <c r="Y21" s="2"/>
      <c r="Z21" s="2"/>
    </row>
    <row r="22" ht="12.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S22" s="29" t="s">
        <v>86</v>
      </c>
      <c r="T22" s="40">
        <v>0.0</v>
      </c>
      <c r="U22" s="2"/>
      <c r="V22" s="2"/>
      <c r="W22" s="2"/>
      <c r="X22" s="2"/>
      <c r="Y22" s="2"/>
      <c r="Z22" s="2"/>
    </row>
    <row r="23" ht="12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S23" s="29" t="s">
        <v>87</v>
      </c>
      <c r="T23" s="40">
        <v>0.0</v>
      </c>
      <c r="U23" s="2"/>
      <c r="V23" s="2"/>
      <c r="W23" s="2"/>
      <c r="X23" s="2"/>
      <c r="Y23" s="2"/>
      <c r="Z23" s="2"/>
    </row>
    <row r="24" ht="12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S24" s="29" t="s">
        <v>88</v>
      </c>
      <c r="T24" s="40">
        <f>J4</f>
        <v>120000</v>
      </c>
      <c r="U24" s="2"/>
      <c r="V24" s="2"/>
      <c r="W24" s="2"/>
      <c r="X24" s="2"/>
      <c r="Y24" s="2"/>
      <c r="Z24" s="2"/>
    </row>
    <row r="25" ht="12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S25" s="29" t="s">
        <v>64</v>
      </c>
      <c r="T25" s="40">
        <f>SUM(J8:J11)</f>
        <v>14400</v>
      </c>
      <c r="U25" s="2"/>
      <c r="V25" s="2"/>
      <c r="W25" s="2"/>
      <c r="X25" s="2"/>
      <c r="Y25" s="2"/>
      <c r="Z25" s="2"/>
    </row>
    <row r="26" ht="12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S26" s="29" t="s">
        <v>89</v>
      </c>
      <c r="T26" s="40">
        <f>J14</f>
        <v>125060.47</v>
      </c>
      <c r="U26" s="2"/>
      <c r="V26" s="2"/>
      <c r="W26" s="2"/>
      <c r="X26" s="2"/>
      <c r="Y26" s="2"/>
      <c r="Z26" s="2"/>
    </row>
    <row r="27" ht="12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S27" s="42" t="s">
        <v>90</v>
      </c>
      <c r="T27" s="40">
        <v>0.0</v>
      </c>
      <c r="U27" s="2"/>
      <c r="V27" s="2"/>
      <c r="W27" s="2"/>
      <c r="X27" s="2"/>
      <c r="Y27" s="2"/>
      <c r="Z27" s="2"/>
    </row>
    <row r="28" ht="12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S28" s="42" t="s">
        <v>27</v>
      </c>
      <c r="T28" s="40">
        <f>J13+J5</f>
        <v>11660.42</v>
      </c>
      <c r="U28" s="2"/>
      <c r="V28" s="2"/>
      <c r="W28" s="2"/>
      <c r="X28" s="2"/>
      <c r="Y28" s="2"/>
      <c r="Z28" s="2"/>
    </row>
    <row r="29" ht="12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S29" s="29" t="s">
        <v>91</v>
      </c>
      <c r="T29" s="40">
        <v>0.0</v>
      </c>
      <c r="U29" s="2"/>
      <c r="V29" s="2"/>
      <c r="W29" s="2"/>
      <c r="X29" s="2"/>
      <c r="Y29" s="2"/>
      <c r="Z29" s="2"/>
    </row>
    <row r="30" ht="12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S30" s="29" t="s">
        <v>42</v>
      </c>
      <c r="T30" s="40">
        <f>J7</f>
        <v>6737.5</v>
      </c>
      <c r="U30" s="2"/>
      <c r="V30" s="2"/>
      <c r="W30" s="2"/>
      <c r="X30" s="2"/>
      <c r="Y30" s="2"/>
      <c r="Z30" s="2"/>
    </row>
    <row r="31" ht="12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S31" s="29" t="s">
        <v>92</v>
      </c>
      <c r="T31" s="40">
        <v>0.0</v>
      </c>
      <c r="U31" s="2"/>
      <c r="V31" s="2"/>
      <c r="W31" s="2"/>
      <c r="X31" s="2"/>
      <c r="Y31" s="2"/>
      <c r="Z31" s="2"/>
    </row>
    <row r="32" ht="12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S32" s="29" t="s">
        <v>35</v>
      </c>
      <c r="T32" s="40">
        <f>J6+J12</f>
        <v>10495.5</v>
      </c>
      <c r="U32" s="2"/>
      <c r="V32" s="2"/>
      <c r="W32" s="2"/>
      <c r="X32" s="2"/>
      <c r="Y32" s="2"/>
      <c r="Z32" s="2"/>
    </row>
    <row r="33" ht="12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S33" s="29" t="s">
        <v>93</v>
      </c>
      <c r="T33" s="40">
        <v>0.0</v>
      </c>
      <c r="U33" s="2"/>
      <c r="V33" s="2"/>
      <c r="W33" s="2"/>
      <c r="X33" s="2"/>
      <c r="Y33" s="2"/>
      <c r="Z33" s="2"/>
    </row>
    <row r="34" ht="12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S34" s="29" t="s">
        <v>94</v>
      </c>
      <c r="T34" s="40">
        <v>0.0</v>
      </c>
      <c r="U34" s="2"/>
      <c r="V34" s="2"/>
      <c r="W34" s="2"/>
      <c r="X34" s="2"/>
      <c r="Y34" s="2"/>
      <c r="Z34" s="2"/>
    </row>
    <row r="35" ht="12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29" t="s">
        <v>95</v>
      </c>
      <c r="T35" s="40">
        <v>0.0</v>
      </c>
      <c r="U35" s="2"/>
      <c r="V35" s="2"/>
      <c r="W35" s="2"/>
      <c r="X35" s="2"/>
      <c r="Y35" s="2"/>
      <c r="Z35" s="2"/>
    </row>
    <row r="36" ht="12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S36" s="52" t="s">
        <v>96</v>
      </c>
      <c r="T36" s="40">
        <v>0.0</v>
      </c>
      <c r="U36" s="2"/>
      <c r="V36" s="2"/>
      <c r="W36" s="2"/>
      <c r="X36" s="2"/>
      <c r="Y36" s="2"/>
      <c r="Z36" s="2"/>
    </row>
    <row r="37" ht="12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S37" s="26" t="s">
        <v>54</v>
      </c>
      <c r="T37" s="53">
        <f>SUM(T13:T36)</f>
        <v>288353.89</v>
      </c>
      <c r="U37" s="2"/>
      <c r="V37" s="2"/>
      <c r="W37" s="2"/>
      <c r="X37" s="2"/>
      <c r="Y37" s="2"/>
      <c r="Z37" s="2"/>
    </row>
    <row r="38" ht="12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T38" s="14"/>
      <c r="U38" s="2"/>
      <c r="V38" s="2"/>
      <c r="W38" s="2"/>
      <c r="X38" s="2"/>
      <c r="Y38" s="2"/>
      <c r="Z38" s="2"/>
    </row>
    <row r="39" ht="12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4"/>
      <c r="Q39" s="14"/>
      <c r="T39" s="14"/>
      <c r="U39" s="2"/>
      <c r="V39" s="2"/>
      <c r="W39" s="2"/>
      <c r="X39" s="2"/>
      <c r="Y39" s="2"/>
      <c r="Z39" s="2"/>
    </row>
    <row r="40" ht="12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4"/>
      <c r="Q40" s="14"/>
      <c r="T40" s="14"/>
      <c r="U40" s="2"/>
      <c r="V40" s="2"/>
      <c r="W40" s="2"/>
      <c r="X40" s="2"/>
      <c r="Y40" s="2"/>
      <c r="Z40" s="2"/>
    </row>
    <row r="41" ht="12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4"/>
      <c r="Q41" s="14"/>
      <c r="T41" s="14"/>
      <c r="U41" s="2"/>
      <c r="V41" s="2"/>
      <c r="W41" s="2"/>
      <c r="X41" s="2"/>
      <c r="Y41" s="2"/>
      <c r="Z41" s="2"/>
    </row>
    <row r="42" ht="12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4"/>
      <c r="Q42" s="14"/>
      <c r="T42" s="14"/>
      <c r="U42" s="2"/>
      <c r="V42" s="2"/>
      <c r="W42" s="2"/>
      <c r="X42" s="2"/>
      <c r="Y42" s="2"/>
      <c r="Z42" s="2"/>
    </row>
    <row r="43" ht="12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4"/>
      <c r="Q43" s="14"/>
      <c r="T43" s="14"/>
      <c r="U43" s="2"/>
      <c r="V43" s="2"/>
      <c r="W43" s="2"/>
      <c r="X43" s="2"/>
      <c r="Y43" s="2"/>
      <c r="Z43" s="2"/>
    </row>
    <row r="44" ht="12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4"/>
      <c r="Q44" s="14"/>
      <c r="T44" s="14"/>
      <c r="U44" s="2"/>
      <c r="V44" s="2"/>
      <c r="W44" s="2"/>
      <c r="X44" s="2"/>
      <c r="Y44" s="2"/>
      <c r="Z44" s="2"/>
    </row>
    <row r="45" ht="12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4"/>
      <c r="Q45" s="14"/>
      <c r="T45" s="14"/>
      <c r="U45" s="2"/>
      <c r="V45" s="2"/>
      <c r="W45" s="2"/>
      <c r="X45" s="2"/>
      <c r="Y45" s="2"/>
      <c r="Z45" s="2"/>
    </row>
    <row r="46" ht="12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4"/>
      <c r="Q46" s="14"/>
      <c r="T46" s="14"/>
      <c r="U46" s="2"/>
      <c r="V46" s="2"/>
      <c r="W46" s="2"/>
      <c r="X46" s="2"/>
      <c r="Y46" s="2"/>
      <c r="Z46" s="2"/>
    </row>
    <row r="47" ht="12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R47" s="14"/>
      <c r="U47" s="2"/>
      <c r="V47" s="2"/>
      <c r="W47" s="2"/>
      <c r="X47" s="2"/>
      <c r="Y47" s="2"/>
      <c r="Z47" s="2"/>
    </row>
    <row r="48" ht="12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R48" s="54"/>
      <c r="U48" s="2"/>
      <c r="V48" s="2"/>
      <c r="W48" s="2"/>
      <c r="X48" s="2"/>
      <c r="Y48" s="2"/>
      <c r="Z48" s="2"/>
    </row>
    <row r="49" ht="12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R49" s="54"/>
      <c r="U49" s="2"/>
      <c r="V49" s="2"/>
      <c r="W49" s="2"/>
      <c r="X49" s="2"/>
      <c r="Y49" s="2"/>
      <c r="Z49" s="2"/>
    </row>
    <row r="50" ht="12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R50" s="54"/>
      <c r="U50" s="2"/>
      <c r="V50" s="2"/>
      <c r="W50" s="2"/>
      <c r="X50" s="2"/>
      <c r="Y50" s="2"/>
      <c r="Z50" s="2"/>
    </row>
    <row r="51" ht="12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R51" s="54"/>
      <c r="U51" s="14"/>
      <c r="V51" s="2"/>
      <c r="W51" s="2"/>
      <c r="X51" s="2"/>
      <c r="Y51" s="2"/>
      <c r="Z51" s="2"/>
    </row>
    <row r="52" ht="12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R52" s="54"/>
      <c r="U52" s="14"/>
      <c r="V52" s="2"/>
      <c r="W52" s="2"/>
      <c r="X52" s="2"/>
      <c r="Y52" s="2"/>
      <c r="Z52" s="2"/>
    </row>
    <row r="53" ht="12.0" customHeight="1">
      <c r="A53" s="5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R53" s="54"/>
      <c r="S53" s="2"/>
      <c r="T53" s="2"/>
      <c r="U53" s="14"/>
      <c r="V53" s="2"/>
      <c r="W53" s="2"/>
      <c r="X53" s="2"/>
      <c r="Y53" s="2"/>
      <c r="Z53" s="2"/>
    </row>
    <row r="54" ht="12.0" customHeight="1">
      <c r="A54" s="5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R54" s="54"/>
      <c r="S54" s="2"/>
      <c r="T54" s="2"/>
      <c r="U54" s="14"/>
      <c r="V54" s="2"/>
      <c r="W54" s="2"/>
      <c r="X54" s="2"/>
      <c r="Y54" s="2"/>
      <c r="Z54" s="2"/>
    </row>
    <row r="55" ht="12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R55" s="54"/>
      <c r="S55" s="2"/>
      <c r="T55" s="2"/>
      <c r="U55" s="14"/>
      <c r="V55" s="2"/>
      <c r="W55" s="2"/>
      <c r="X55" s="2"/>
      <c r="Y55" s="2"/>
      <c r="Z55" s="2"/>
    </row>
    <row r="56" ht="12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R56" s="54"/>
      <c r="S56" s="2"/>
      <c r="T56" s="14"/>
      <c r="U56" s="14"/>
      <c r="V56" s="2"/>
      <c r="W56" s="2"/>
      <c r="X56" s="2"/>
      <c r="Y56" s="2"/>
      <c r="Z56" s="2"/>
    </row>
    <row r="57" ht="12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R57" s="54"/>
      <c r="S57" s="2"/>
      <c r="T57" s="2"/>
      <c r="U57" s="14"/>
      <c r="V57" s="2"/>
      <c r="W57" s="2"/>
      <c r="X57" s="2"/>
      <c r="Y57" s="2"/>
      <c r="Z57" s="2"/>
    </row>
    <row r="58" ht="12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R58" s="54"/>
      <c r="S58" s="2"/>
      <c r="T58" s="2"/>
      <c r="U58" s="14"/>
      <c r="V58" s="2"/>
      <c r="W58" s="2"/>
      <c r="X58" s="2"/>
      <c r="Y58" s="2"/>
      <c r="Z58" s="2"/>
    </row>
    <row r="59" ht="12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R59" s="54"/>
      <c r="S59" s="2"/>
      <c r="T59" s="2"/>
      <c r="U59" s="14"/>
      <c r="V59" s="2"/>
      <c r="W59" s="2"/>
      <c r="X59" s="2"/>
      <c r="Y59" s="2"/>
      <c r="Z59" s="2"/>
    </row>
    <row r="60" ht="12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R60" s="54"/>
      <c r="S60" s="2"/>
      <c r="T60" s="2"/>
      <c r="U60" s="14"/>
      <c r="V60" s="2"/>
      <c r="W60" s="2"/>
      <c r="X60" s="2"/>
      <c r="Y60" s="2"/>
      <c r="Z60" s="2"/>
    </row>
    <row r="61" ht="12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R61" s="54"/>
      <c r="S61" s="2"/>
      <c r="T61" s="2"/>
      <c r="U61" s="14"/>
      <c r="V61" s="2"/>
      <c r="W61" s="2"/>
      <c r="X61" s="2"/>
      <c r="Y61" s="2"/>
      <c r="Z61" s="2"/>
    </row>
    <row r="62" ht="12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R62" s="54"/>
      <c r="S62" s="2"/>
      <c r="T62" s="2"/>
      <c r="U62" s="14"/>
      <c r="V62" s="2"/>
      <c r="W62" s="2"/>
      <c r="X62" s="2"/>
      <c r="Y62" s="2"/>
      <c r="Z62" s="2"/>
    </row>
    <row r="63" ht="12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R63" s="54"/>
      <c r="S63" s="2"/>
      <c r="T63" s="2"/>
      <c r="U63" s="14"/>
      <c r="V63" s="2"/>
      <c r="W63" s="2"/>
      <c r="X63" s="2"/>
      <c r="Y63" s="2"/>
      <c r="Z63" s="2"/>
    </row>
    <row r="64" ht="12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R64" s="54"/>
      <c r="S64" s="2"/>
      <c r="T64" s="2"/>
      <c r="U64" s="14"/>
      <c r="V64" s="2"/>
      <c r="W64" s="2"/>
      <c r="X64" s="2"/>
      <c r="Y64" s="2"/>
      <c r="Z64" s="2"/>
    </row>
    <row r="65" ht="12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R65" s="54"/>
      <c r="S65" s="2"/>
      <c r="T65" s="2"/>
      <c r="U65" s="14"/>
      <c r="V65" s="2"/>
      <c r="W65" s="2"/>
      <c r="X65" s="2"/>
      <c r="Y65" s="2"/>
      <c r="Z65" s="2"/>
    </row>
    <row r="66" ht="12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R66" s="54"/>
      <c r="S66" s="2"/>
      <c r="T66" s="2"/>
      <c r="U66" s="14"/>
      <c r="V66" s="2"/>
      <c r="W66" s="2"/>
      <c r="X66" s="2"/>
      <c r="Y66" s="2"/>
      <c r="Z66" s="2"/>
    </row>
    <row r="67" ht="12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R67" s="54"/>
      <c r="S67" s="2"/>
      <c r="T67" s="2"/>
      <c r="U67" s="2"/>
      <c r="V67" s="2"/>
      <c r="W67" s="2"/>
      <c r="X67" s="2"/>
      <c r="Y67" s="2"/>
      <c r="Z67" s="2"/>
    </row>
    <row r="68" ht="12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R68" s="54"/>
      <c r="S68" s="2"/>
      <c r="T68" s="2"/>
      <c r="U68" s="2"/>
      <c r="V68" s="2"/>
      <c r="W68" s="2"/>
      <c r="X68" s="2"/>
      <c r="Y68" s="2"/>
      <c r="Z68" s="2"/>
    </row>
    <row r="69" ht="12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R69" s="54"/>
      <c r="S69" s="2"/>
      <c r="T69" s="2"/>
      <c r="U69" s="2"/>
      <c r="V69" s="2"/>
      <c r="W69" s="2"/>
      <c r="X69" s="2"/>
      <c r="Y69" s="2"/>
      <c r="Z69" s="2"/>
    </row>
    <row r="70" ht="12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R70" s="54"/>
      <c r="S70" s="2"/>
      <c r="T70" s="2"/>
      <c r="U70" s="2"/>
      <c r="V70" s="2"/>
      <c r="W70" s="2"/>
      <c r="X70" s="2"/>
      <c r="Y70" s="2"/>
      <c r="Z70" s="2"/>
    </row>
    <row r="71" ht="12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R71" s="54"/>
      <c r="S71" s="2"/>
      <c r="T71" s="2"/>
      <c r="U71" s="2"/>
      <c r="V71" s="2"/>
      <c r="W71" s="2"/>
      <c r="X71" s="2"/>
      <c r="Y71" s="2"/>
      <c r="Z71" s="2"/>
    </row>
    <row r="72" ht="12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R72" s="2"/>
      <c r="S72" s="2"/>
      <c r="T72" s="2"/>
      <c r="U72" s="2"/>
      <c r="V72" s="2"/>
      <c r="W72" s="2"/>
      <c r="X72" s="2"/>
      <c r="Y72" s="2"/>
      <c r="Z72" s="2"/>
    </row>
    <row r="73" ht="12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0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0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0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0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0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0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0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0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0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0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0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0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0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0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0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0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0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0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0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0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0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0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0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0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0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0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0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0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0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0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0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0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0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0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0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0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0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0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0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0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0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0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0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0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0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0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0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0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0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0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0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0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0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0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0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0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0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0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0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0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0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0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0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0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0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0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0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0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0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0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0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0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0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0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0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0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0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0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0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0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0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0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0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0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0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0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0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0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0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0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0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0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0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0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0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0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0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0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0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0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0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0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0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0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0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0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0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0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0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0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0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0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0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0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0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0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0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0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0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0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0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0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0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0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0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0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0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0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0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0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0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0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0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0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0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0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0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0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0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0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0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0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0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0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0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0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0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0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0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0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0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0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0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0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0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0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0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0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0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0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0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0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0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0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0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0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0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0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0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0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0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0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0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0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0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0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0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0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0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0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0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0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0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0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0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0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0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0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0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0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0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0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0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0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0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0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0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0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0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0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0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0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0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0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0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0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0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0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0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0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0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0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0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0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0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0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0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0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0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0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0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0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0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0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0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0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0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0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0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0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0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0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0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0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0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0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0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0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0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0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0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0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0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0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0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0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0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0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0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0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0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0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0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0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0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0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0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0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0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0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0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0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0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0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0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0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0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0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0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0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0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0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0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0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0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0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0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0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0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0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0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0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0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0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0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0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0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0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0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0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0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0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0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0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0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0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0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0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0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0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0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0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0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0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0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0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0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0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0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0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0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0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0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0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0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0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0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0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0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0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0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0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0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0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0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0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0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0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0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0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0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0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0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0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0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0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0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0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0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0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0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0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0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0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0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0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0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0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0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0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0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0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0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0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0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0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0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0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0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0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0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0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0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0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0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0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0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0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0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0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0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0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0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0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0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0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0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0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0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0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0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0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0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0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0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0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0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0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0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0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0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0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0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0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0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0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0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0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0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0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0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0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0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0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0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0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0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0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0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0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0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0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0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0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0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0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0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0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0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0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0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0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0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0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0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0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0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0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0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0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0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0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0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0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0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0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0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0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0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0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0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0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0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0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0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0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0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0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0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0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0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0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0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0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0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0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0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0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0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0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0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0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0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0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0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0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0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0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0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0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0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0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0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0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0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0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0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0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0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0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0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0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0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0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0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0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0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0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0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0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0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0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0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0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0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0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0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0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0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0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0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0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0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0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0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0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0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0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0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0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0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0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0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0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0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0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0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0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0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0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0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0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0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0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0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0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0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0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0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0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0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0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0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0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0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0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0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0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0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0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0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0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0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0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0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0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0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0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0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0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0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0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0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0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0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0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0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0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0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0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0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0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0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0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0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0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0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0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0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0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0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0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0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0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0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0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0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0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0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0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0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0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0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0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0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0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0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0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0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0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0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0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0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0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0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0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0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0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0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0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0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0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0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0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0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0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0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0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0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0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0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0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0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0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0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0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0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0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0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0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0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0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0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0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0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0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0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0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0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0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0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0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0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0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0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0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0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0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0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0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0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0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0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0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0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0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0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0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0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0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0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0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0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0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0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0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0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0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0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0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0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0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0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0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0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0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0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0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0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0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0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0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0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0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0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0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0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0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0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0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0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0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0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0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0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0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0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0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0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0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0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0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0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0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0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0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0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0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0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0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0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0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0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0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0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0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0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0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0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0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0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0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0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0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0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0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0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0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0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0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0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0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0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0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0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0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0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0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0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0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0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0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0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0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0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0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0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0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0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0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0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0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0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0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0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0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0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0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0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0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0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0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0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0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0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0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0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0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0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0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0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0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0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0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0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0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0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0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0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0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0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0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0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0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$K$3:$K$13"/>
  <mergeCells count="5">
    <mergeCell ref="A1:A2"/>
    <mergeCell ref="C1:F1"/>
    <mergeCell ref="H1:N1"/>
    <mergeCell ref="C2:F2"/>
    <mergeCell ref="H2:N2"/>
  </mergeCells>
  <conditionalFormatting sqref="F4:F16">
    <cfRule type="notContainsBlanks" dxfId="0" priority="1">
      <formula>LEN(TRIM(F4))&gt;0</formula>
    </cfRule>
  </conditionalFormatting>
  <conditionalFormatting sqref="F4:F16">
    <cfRule type="notContainsBlanks" dxfId="1" priority="2">
      <formula>LEN(TRIM(F4))&gt;0</formula>
    </cfRule>
  </conditionalFormatting>
  <dataValidations>
    <dataValidation type="list" allowBlank="1" sqref="K14:K15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4:F16">
      <formula1>"Fundo Partidário,Fundo Especial,Recursos Próprios,Outros Recursos"</formula1>
    </dataValidation>
  </dataValidations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2021-06-15T16:57:36Z</dcterms:created>
  <dc:creator>kalunga</dc:creator>
</cp:coreProperties>
</file>