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ILO DO POSTO DE SAÚDE" sheetId="1" r:id="rId4"/>
  </sheets>
  <definedNames/>
  <calcPr/>
</workbook>
</file>

<file path=xl/sharedStrings.xml><?xml version="1.0" encoding="utf-8"?>
<sst xmlns="http://schemas.openxmlformats.org/spreadsheetml/2006/main" count="386" uniqueCount="208">
  <si>
    <t>RECEITAS</t>
  </si>
  <si>
    <t xml:space="preserve">DESPESAS </t>
  </si>
  <si>
    <t>Total Recebido:   R$  124.470,00</t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</si>
  <si>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   </t>
    </r>
    <r>
      <rPr>
        <rFont val="Calibri"/>
        <i/>
        <color rgb="FFFFFF00"/>
        <sz val="14.0"/>
      </rPr>
      <t>R$ 124.416,00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</si>
  <si>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</si>
  <si>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</si>
  <si>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</si>
  <si>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</si>
  <si>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</si>
  <si>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</si>
  <si>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</si>
  <si>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</si>
  <si>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</si>
  <si>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Direção Municipal/Comissão Provisória - Podemos</t>
  </si>
  <si>
    <t>24.303.199/0001-95</t>
  </si>
  <si>
    <t>Fundo Especial</t>
  </si>
  <si>
    <t>WBL GRAFICA E EDITORA LTDA</t>
  </si>
  <si>
    <t>08.142.850/0001-36</t>
  </si>
  <si>
    <t>Publicidade por materiais impressos</t>
  </si>
  <si>
    <t>Santinhos, Placas de Residência, Cartões de Visita e Ajuste de Arte</t>
  </si>
  <si>
    <t>CONSTA</t>
  </si>
  <si>
    <t>OK</t>
  </si>
  <si>
    <t>Direção Estadual/Distrital - Podemos</t>
  </si>
  <si>
    <t>01.314.791/0001-97</t>
  </si>
  <si>
    <t>CPK GRÁFICA &amp; EDITORA BRASILEIRA LTDA.</t>
  </si>
  <si>
    <t>12.327.762.0001-86</t>
  </si>
  <si>
    <t>Publicidade por Adesivos</t>
  </si>
  <si>
    <t>Adesivos de carros, adesivos perfurados e flyers</t>
  </si>
  <si>
    <t>NÃO CONSTA</t>
  </si>
  <si>
    <t>Tatiane Rita Oliveira da Canhota</t>
  </si>
  <si>
    <t>338.106.888-19</t>
  </si>
  <si>
    <t>Outros Recursos</t>
  </si>
  <si>
    <t>PODEMOS - SÃO PAULO MUNICIPAL</t>
  </si>
  <si>
    <t>Baixa de Estimáveis - Recursos de Partido Político</t>
  </si>
  <si>
    <t>Santinhos e Cartazes</t>
  </si>
  <si>
    <t>Mauro Ferraz da Costa</t>
  </si>
  <si>
    <t>222.029.228-22</t>
  </si>
  <si>
    <t>Marcelo dos Anjos Pinheiro</t>
  </si>
  <si>
    <t>115.899.858-93</t>
  </si>
  <si>
    <t>Serviços Advocatícios</t>
  </si>
  <si>
    <t>Juliana Yumi Sato</t>
  </si>
  <si>
    <t>410.111.338-65</t>
  </si>
  <si>
    <t>Paulo Cesar Ferreira de Oliveira 06605758846</t>
  </si>
  <si>
    <t>31.262.535/0001-64</t>
  </si>
  <si>
    <t>Serviços Prestados por Terceiros</t>
  </si>
  <si>
    <t>Coordenador de Campanha</t>
  </si>
  <si>
    <t>Fundo Partidário</t>
  </si>
  <si>
    <t>Rogério Rodrigues de Freitas</t>
  </si>
  <si>
    <t>111.118.968-44</t>
  </si>
  <si>
    <t>Gráfica e Editora Serrano Ltda.</t>
  </si>
  <si>
    <t>62.835.962/0001-18</t>
  </si>
  <si>
    <t>Placas e Santinhos</t>
  </si>
  <si>
    <t xml:space="preserve">NOME </t>
  </si>
  <si>
    <t>Carolina Erreria Cortez Souza</t>
  </si>
  <si>
    <t>219.707.888-79</t>
  </si>
  <si>
    <t>Edvaldo Correa de Mello</t>
  </si>
  <si>
    <t>010.813.868-27</t>
  </si>
  <si>
    <t>Atividade de Militância  e Mobilização de Rua</t>
  </si>
  <si>
    <t>Coordenador de Equipe da Campanha</t>
  </si>
  <si>
    <t>Recursos próprios</t>
  </si>
  <si>
    <t xml:space="preserve">Danilo Erreria Cortez de Souza  </t>
  </si>
  <si>
    <t>André Luis Fernandes Soares</t>
  </si>
  <si>
    <t>135.998.518-24</t>
  </si>
  <si>
    <t>Eunice Correa de Mello</t>
  </si>
  <si>
    <t>057.659.528-44</t>
  </si>
  <si>
    <t>TOTAL</t>
  </si>
  <si>
    <t>Danilo do Posto de Saúde</t>
  </si>
  <si>
    <t>Samuel de Oliveira Campos</t>
  </si>
  <si>
    <t>400.562.698-03</t>
  </si>
  <si>
    <t>Cessão de Veículo Honda com Motorista</t>
  </si>
  <si>
    <t xml:space="preserve">PARTIDO </t>
  </si>
  <si>
    <t>Maria Cristina Fernandes</t>
  </si>
  <si>
    <t>142.493.078-24</t>
  </si>
  <si>
    <t>Cessão de Veículo Kombi  com Motorista</t>
  </si>
  <si>
    <t>Podemos   -    PODE</t>
  </si>
  <si>
    <t>Marciano José Vieira</t>
  </si>
  <si>
    <t>347.151.808-80</t>
  </si>
  <si>
    <t>Melina Pelegrini</t>
  </si>
  <si>
    <t>224.914.248-35</t>
  </si>
  <si>
    <t>Serviços Contábeis</t>
  </si>
  <si>
    <t>Alimentação</t>
  </si>
  <si>
    <t>Lourdes Lima Couto</t>
  </si>
  <si>
    <t>065.788.898-25</t>
  </si>
  <si>
    <t>Francisco José Miranda Freire</t>
  </si>
  <si>
    <t>136.058.778-00</t>
  </si>
  <si>
    <t>Locação/Cessão de Bens Imóveis</t>
  </si>
  <si>
    <t>Locação Imóvel Comitê</t>
  </si>
  <si>
    <t>Água</t>
  </si>
  <si>
    <t>Lindinalva Lima da Silva</t>
  </si>
  <si>
    <t>070.876.268-92</t>
  </si>
  <si>
    <t>Doação de Mão de Obra como Assistente de Comunicação de Design Gráfico</t>
  </si>
  <si>
    <t>Aquisição/Doação de bens móveis ou imóveis</t>
  </si>
  <si>
    <t>Karoline Fernanda de Souza Bernardino</t>
  </si>
  <si>
    <t>389.776.228-59</t>
  </si>
  <si>
    <t>Ednelson dos Santos Oliveira</t>
  </si>
  <si>
    <t>312.234.318-51</t>
  </si>
  <si>
    <t>Assistente Operacional Equipe</t>
  </si>
  <si>
    <t>Izaltina de Lima Rodrigues</t>
  </si>
  <si>
    <t>772.099.688-20</t>
  </si>
  <si>
    <t>Fabíola Pereira da Silva</t>
  </si>
  <si>
    <t>289.698.588-30</t>
  </si>
  <si>
    <t>Baixa de Estimaveis - Recursos de outros candidatos</t>
  </si>
  <si>
    <t>Jeferson Lima da Silva</t>
  </si>
  <si>
    <t>403.532.388-80</t>
  </si>
  <si>
    <t>Rogério Cardoso de Freitas</t>
  </si>
  <si>
    <t>Cessão de Veículo Kombi  FS422SP</t>
  </si>
  <si>
    <t>Marly Saito Sato</t>
  </si>
  <si>
    <t>132.914.228-48</t>
  </si>
  <si>
    <t>André Luiz Fernandes Soares</t>
  </si>
  <si>
    <t>Cessão de Veículo Renault Scenic</t>
  </si>
  <si>
    <t>Baixa de Estimaveis - Recursos de pessoas físicas</t>
  </si>
  <si>
    <t>Cessão de Veículo Cherry Face</t>
  </si>
  <si>
    <t>Baixa de Estimaveis - Recursos próprios</t>
  </si>
  <si>
    <t>Raimunda Regina N. Souza</t>
  </si>
  <si>
    <t>373.654.668-80</t>
  </si>
  <si>
    <t>Cessão ou locação de veículos</t>
  </si>
  <si>
    <t>Auto Posto Aiwa Ltda.</t>
  </si>
  <si>
    <t>00.787.742/0001-09</t>
  </si>
  <si>
    <t>Combustíveis e Lubrificante</t>
  </si>
  <si>
    <t>Combustível para Veículo da Campanha</t>
  </si>
  <si>
    <t>Luciana Boldrin de Lima</t>
  </si>
  <si>
    <t>287.556.998-80</t>
  </si>
  <si>
    <t>Despesas com Pessoal</t>
  </si>
  <si>
    <t>Prestação de Serviço como Adm da Campanha</t>
  </si>
  <si>
    <t>Correspondências e despesas postais</t>
  </si>
  <si>
    <t>Doação de Mão de Obra na Campanha</t>
  </si>
  <si>
    <t>Criação e inclusão de páginas na internet</t>
  </si>
  <si>
    <t>Despesa com Impulsionamento de Conteúdos</t>
  </si>
  <si>
    <t>Despesas com pessoal</t>
  </si>
  <si>
    <t>Izaltina Lima Rodrigues</t>
  </si>
  <si>
    <t>772.099.668-20</t>
  </si>
  <si>
    <t>Despesas com Transporte ou deslocamento</t>
  </si>
  <si>
    <t>Diversas a Especificar</t>
  </si>
  <si>
    <t>Karoline Fernandes de Souza Bernardino</t>
  </si>
  <si>
    <t xml:space="preserve">Encargos Financeiros, Taxas Bancárias e/ou op cartão de crédito </t>
  </si>
  <si>
    <t>Energia elétrica</t>
  </si>
  <si>
    <t>Aparecida de Oliveira Lemos</t>
  </si>
  <si>
    <t>734.467.855-15</t>
  </si>
  <si>
    <t xml:space="preserve"> Mão de Obra na Campanha</t>
  </si>
  <si>
    <t>Locação/cessão de bens imóveis</t>
  </si>
  <si>
    <t>Materiais de Expediente</t>
  </si>
  <si>
    <t>Marileusa Gonçalves de Jesus Cardoso</t>
  </si>
  <si>
    <t>842.928.308-00</t>
  </si>
  <si>
    <t>Mão de Obra na Campanha</t>
  </si>
  <si>
    <t>Produção de Programas de rádio, televisão ou vídeo</t>
  </si>
  <si>
    <t>Lucia de Jesus Silva</t>
  </si>
  <si>
    <t>043.738.018-19</t>
  </si>
  <si>
    <t>Produção de jingles vinhetas e slogans</t>
  </si>
  <si>
    <t>Alexandre da Silva Soares</t>
  </si>
  <si>
    <t>494.931.118-22</t>
  </si>
  <si>
    <t>Publicidade por adesivos</t>
  </si>
  <si>
    <t>Maria Benedita Costa Gonçalves</t>
  </si>
  <si>
    <t>997.233.528-34</t>
  </si>
  <si>
    <t>Publicidade por jornais e revistas</t>
  </si>
  <si>
    <t>Adriana da Silva Bonfim</t>
  </si>
  <si>
    <t>156.964.018-13</t>
  </si>
  <si>
    <t>Jefferson Lima da Silva</t>
  </si>
  <si>
    <t>Gravação de Jingle</t>
  </si>
  <si>
    <t>Serviços advocatícios</t>
  </si>
  <si>
    <t>Ancrolis Comércio do Vestuário Ltda.</t>
  </si>
  <si>
    <t>09.259.403/0001-24</t>
  </si>
  <si>
    <t>50 Bandeiras</t>
  </si>
  <si>
    <t>Serviços contábeis</t>
  </si>
  <si>
    <t>Patrícia Roxo Brito da Silva</t>
  </si>
  <si>
    <t>126.484.248-14</t>
  </si>
  <si>
    <t>Serviços prestados por terceiros</t>
  </si>
  <si>
    <t>Jahchan Comércio de Materiais para Escritório ltda.</t>
  </si>
  <si>
    <t>03.980.251/0001-78</t>
  </si>
  <si>
    <t>50 Adesivos e 1 Placa</t>
  </si>
  <si>
    <t>Taxa de Administração de Financiamento Coletivo</t>
  </si>
  <si>
    <t>Marli Saito Sato</t>
  </si>
  <si>
    <t>Cessão de Móveis para Uso no Comitê</t>
  </si>
  <si>
    <t>Bruno Medeiros Antunes</t>
  </si>
  <si>
    <t>389.935.838-46</t>
  </si>
  <si>
    <t>Confecção 50 Coletes</t>
  </si>
  <si>
    <t xml:space="preserve">           -</t>
  </si>
  <si>
    <t>Tarifas e taxas com cheques</t>
  </si>
  <si>
    <t>Panificadora e Padaria Danys Ltda. ME</t>
  </si>
  <si>
    <t>04.514.482/0001-59</t>
  </si>
  <si>
    <t>Pães</t>
  </si>
  <si>
    <t>Marcos Norio Nakashiro</t>
  </si>
  <si>
    <t>35.238.463.0001-70</t>
  </si>
  <si>
    <t>Abraçadeira, Fita Crep, Fita Silver e Enforca Gato</t>
  </si>
  <si>
    <t>Ray Sports</t>
  </si>
  <si>
    <t>62.599.303/0001-20</t>
  </si>
  <si>
    <t>Coletes Campanha</t>
  </si>
  <si>
    <t>Jet Lar Construções</t>
  </si>
  <si>
    <t>05.426.062/0001-83</t>
  </si>
  <si>
    <t>Fita Crepe, Enforca Gato e Preço Aço</t>
  </si>
  <si>
    <t>ZMP Supermercado Ltda.</t>
  </si>
  <si>
    <t>29.842.405/0001-59</t>
  </si>
  <si>
    <t>Açúcar, Café, Papel Higiênico e Sabonete Líquido</t>
  </si>
  <si>
    <t>Magno´s Papel e Embalagens Ltda.</t>
  </si>
  <si>
    <t>00.641.081/0001-09</t>
  </si>
  <si>
    <t>Xerox e Prendedor de Papel Mola</t>
  </si>
  <si>
    <t>Pra Casa Materiais para Construção Ltda.</t>
  </si>
  <si>
    <t>60.357.597/0001-58</t>
  </si>
  <si>
    <t>Fita Crepe</t>
  </si>
  <si>
    <t>Materiais para Construção Colorado Ltda.</t>
  </si>
  <si>
    <t>62.592.258/0001-81</t>
  </si>
  <si>
    <t>Diversos</t>
  </si>
  <si>
    <t>Bazar Rosa</t>
  </si>
  <si>
    <t>64.757.248/0001-84</t>
  </si>
  <si>
    <t>Pacote de Folha Sulfite 500 folhas</t>
  </si>
  <si>
    <t>Sergio Oda Bazar</t>
  </si>
  <si>
    <t>08.560.736/0001-26</t>
  </si>
  <si>
    <t>Barbantes</t>
  </si>
  <si>
    <t xml:space="preserve">   T  O  T  A  L       D  E        D  E  S  P  E  S  A  S    &gt;&gt;&gt;&gt;&gt;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</si>
</sst>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&quot;R$&quot;#,##0.00"/>
  </numFmts>
  <fonts count="18">
    <font>
      <sz val="10.0"/>
      <color rgb="FF000000"/>
      <name val="Arial"/>
    </font>
    <font>
      <sz val="11.0"/>
      <color theme="1"/>
      <name val="Arial"/>
    </font>
    <font>
      <b/>
      <sz val="14.0"/>
      <color rgb="FF000000"/>
      <name val="Calibri"/>
    </font>
    <font/>
    <font>
      <b/>
      <sz val="14.0"/>
      <color theme="1"/>
      <name val="Calibri"/>
    </font>
    <font>
      <b/>
      <sz val="11.0"/>
      <color theme="1"/>
      <name val="Calibri"/>
    </font>
    <font>
      <i/>
      <sz val="14.0"/>
      <color rgb="FFFFFF00"/>
      <name val="Calibri"/>
    </font>
    <font>
      <sz val="14.0"/>
      <color rgb="FFFFFF00"/>
      <name val="Calibri"/>
    </font>
    <font>
      <sz val="11.0"/>
      <color theme="10"/>
      <name val="Arial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1155CC"/>
      <name val="Calibri"/>
    </font>
    <font>
      <b/>
      <sz val="10.0"/>
      <color theme="1"/>
      <name val="Arial"/>
    </font>
    <font>
      <sz val="10.0"/>
      <color theme="1"/>
      <name val="Calibri"/>
    </font>
    <font>
      <b/>
      <sz val="11.0"/>
      <color theme="1"/>
      <name val="Arial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20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thin">
        <color rgb="FF000000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thin">
        <color rgb="FF000000"/>
      </right>
      <bottom style="thin">
        <color rgb="FFB7B7B7"/>
      </bottom>
    </border>
    <border>
      <left style="thin">
        <color rgb="FF000000"/>
      </left>
    </border>
    <border>
      <left style="thin">
        <color rgb="FFD9D9D9"/>
      </left>
      <bottom style="thin">
        <color rgb="FFD9D9D9"/>
      </bottom>
    </border>
    <border>
      <left style="thin">
        <color rgb="FFB7B7B7"/>
      </left>
      <right style="thin">
        <color rgb="FF000000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vertical="center"/>
    </xf>
    <xf borderId="0" fillId="4" fontId="5" numFmtId="0" xfId="0" applyAlignment="1" applyFill="1" applyFont="1">
      <alignment horizontal="center" shrinkToFit="0" vertical="center" wrapText="1"/>
    </xf>
    <xf borderId="4" fillId="2" fontId="6" numFmtId="164" xfId="0" applyAlignment="1" applyBorder="1" applyFont="1" applyNumberFormat="1">
      <alignment horizontal="center" readingOrder="0" shrinkToFit="0" wrapText="1"/>
    </xf>
    <xf borderId="5" fillId="0" fontId="3" numFmtId="0" xfId="0" applyBorder="1" applyFont="1"/>
    <xf borderId="6" fillId="0" fontId="3" numFmtId="0" xfId="0" applyBorder="1" applyFont="1"/>
    <xf borderId="4" fillId="3" fontId="7" numFmtId="164" xfId="0" applyAlignment="1" applyBorder="1" applyFont="1" applyNumberFormat="1">
      <alignment horizontal="center" readingOrder="0" shrinkToFit="0" wrapText="1"/>
    </xf>
    <xf borderId="0" fillId="4" fontId="8" numFmtId="0" xfId="0" applyAlignment="1" applyFont="1">
      <alignment shrinkToFit="0" vertical="center" wrapText="1"/>
    </xf>
    <xf borderId="7" fillId="2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vertical="center"/>
    </xf>
    <xf borderId="8" fillId="3" fontId="10" numFmtId="0" xfId="0" applyAlignment="1" applyBorder="1" applyFont="1">
      <alignment horizontal="center" shrinkToFit="0" vertical="center" wrapText="1"/>
    </xf>
    <xf borderId="10" fillId="3" fontId="10" numFmtId="0" xfId="0" applyAlignment="1" applyBorder="1" applyFont="1">
      <alignment horizontal="center" readingOrder="0" shrinkToFit="0" vertical="center" wrapText="1"/>
    </xf>
    <xf borderId="9" fillId="3" fontId="10" numFmtId="0" xfId="0" applyAlignment="1" applyBorder="1" applyFont="1">
      <alignment horizontal="center" shrinkToFit="0" vertical="center" wrapText="1"/>
    </xf>
    <xf borderId="0" fillId="4" fontId="1" numFmtId="0" xfId="0" applyFont="1"/>
    <xf borderId="0" fillId="0" fontId="11" numFmtId="0" xfId="0" applyFont="1"/>
    <xf borderId="11" fillId="0" fontId="12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center" vertical="center"/>
    </xf>
    <xf borderId="11" fillId="0" fontId="12" numFmtId="164" xfId="0" applyAlignment="1" applyBorder="1" applyFont="1" applyNumberFormat="1">
      <alignment horizontal="center" vertical="center"/>
    </xf>
    <xf borderId="11" fillId="0" fontId="12" numFmtId="0" xfId="0" applyAlignment="1" applyBorder="1" applyFont="1">
      <alignment horizontal="center" readingOrder="0" shrinkToFit="0" vertical="center" wrapText="1"/>
    </xf>
    <xf borderId="11" fillId="5" fontId="12" numFmtId="0" xfId="0" applyAlignment="1" applyBorder="1" applyFill="1" applyFont="1">
      <alignment horizontal="center" readingOrder="0" shrinkToFit="0" vertical="center" wrapText="1"/>
    </xf>
    <xf borderId="11" fillId="0" fontId="12" numFmtId="0" xfId="0" applyAlignment="1" applyBorder="1" applyFont="1">
      <alignment horizontal="center" readingOrder="0" vertical="center"/>
    </xf>
    <xf borderId="0" fillId="0" fontId="13" numFmtId="0" xfId="0" applyAlignment="1" applyFont="1">
      <alignment shrinkToFit="0" vertical="top" wrapText="1"/>
    </xf>
    <xf borderId="0" fillId="0" fontId="12" numFmtId="0" xfId="0" applyAlignment="1" applyFont="1">
      <alignment horizontal="center" shrinkToFit="0" vertical="center" wrapText="1"/>
    </xf>
    <xf borderId="12" fillId="0" fontId="5" numFmtId="0" xfId="0" applyAlignment="1" applyBorder="1" applyFont="1">
      <alignment shrinkToFit="0" wrapText="1"/>
    </xf>
    <xf borderId="12" fillId="0" fontId="5" numFmtId="0" xfId="0" applyAlignment="1" applyBorder="1" applyFont="1">
      <alignment horizontal="center"/>
    </xf>
    <xf borderId="12" fillId="0" fontId="12" numFmtId="0" xfId="0" applyAlignment="1" applyBorder="1" applyFont="1">
      <alignment shrinkToFit="0" wrapText="1"/>
    </xf>
    <xf borderId="12" fillId="0" fontId="12" numFmtId="164" xfId="0" applyAlignment="1" applyBorder="1" applyFont="1" applyNumberFormat="1">
      <alignment horizontal="center"/>
    </xf>
    <xf borderId="11" fillId="0" fontId="12" numFmtId="164" xfId="0" applyAlignment="1" applyBorder="1" applyFont="1" applyNumberFormat="1">
      <alignment horizontal="center" shrinkToFit="0" vertical="center" wrapText="1"/>
    </xf>
    <xf borderId="11" fillId="5" fontId="12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shrinkToFit="0" wrapText="1"/>
    </xf>
    <xf borderId="0" fillId="0" fontId="15" numFmtId="0" xfId="0" applyAlignment="1" applyFont="1">
      <alignment horizontal="center" shrinkToFit="0" wrapText="1"/>
    </xf>
    <xf borderId="0" fillId="0" fontId="12" numFmtId="0" xfId="0" applyAlignment="1" applyFont="1">
      <alignment horizontal="left" vertical="center"/>
    </xf>
    <xf borderId="13" fillId="6" fontId="5" numFmtId="0" xfId="0" applyAlignment="1" applyBorder="1" applyFill="1" applyFont="1">
      <alignment shrinkToFit="0" wrapText="1"/>
    </xf>
    <xf borderId="12" fillId="6" fontId="5" numFmtId="164" xfId="0" applyAlignment="1" applyBorder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1" numFmtId="165" xfId="0" applyFont="1" applyNumberFormat="1"/>
    <xf borderId="11" fillId="6" fontId="16" numFmtId="0" xfId="0" applyAlignment="1" applyBorder="1" applyFont="1">
      <alignment shrinkToFit="0" vertical="bottom" wrapText="1"/>
    </xf>
    <xf borderId="11" fillId="0" fontId="1" numFmtId="0" xfId="0" applyAlignment="1" applyBorder="1" applyFont="1">
      <alignment readingOrder="0" shrinkToFit="0" wrapText="1"/>
    </xf>
    <xf borderId="11" fillId="4" fontId="17" numFmtId="164" xfId="0" applyAlignment="1" applyBorder="1" applyFont="1" applyNumberFormat="1">
      <alignment horizontal="center" shrinkToFit="0" wrapText="1"/>
    </xf>
    <xf borderId="11" fillId="0" fontId="1" numFmtId="0" xfId="0" applyAlignment="1" applyBorder="1" applyFont="1">
      <alignment shrinkToFit="0" wrapText="1"/>
    </xf>
    <xf borderId="11" fillId="4" fontId="17" numFmtId="0" xfId="0" applyAlignment="1" applyBorder="1" applyFont="1">
      <alignment shrinkToFit="0" wrapText="1"/>
    </xf>
    <xf borderId="11" fillId="4" fontId="17" numFmtId="0" xfId="0" applyAlignment="1" applyBorder="1" applyFont="1">
      <alignment readingOrder="0" shrinkToFit="0" wrapText="1"/>
    </xf>
    <xf borderId="11" fillId="0" fontId="1" numFmtId="0" xfId="0" applyAlignment="1" applyBorder="1" applyFont="1">
      <alignment shrinkToFit="0" wrapText="1"/>
    </xf>
    <xf borderId="11" fillId="6" fontId="16" numFmtId="164" xfId="0" applyAlignment="1" applyBorder="1" applyFont="1" applyNumberFormat="1">
      <alignment horizontal="center" shrinkToFit="0" wrapText="1"/>
    </xf>
    <xf borderId="14" fillId="0" fontId="5" numFmtId="0" xfId="0" applyBorder="1" applyFont="1"/>
    <xf borderId="15" fillId="0" fontId="12" numFmtId="0" xfId="0" applyBorder="1" applyFont="1"/>
    <xf borderId="15" fillId="0" fontId="5" numFmtId="164" xfId="0" applyAlignment="1" applyBorder="1" applyFont="1" applyNumberFormat="1">
      <alignment horizontal="center"/>
    </xf>
    <xf borderId="15" fillId="0" fontId="12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shrinkToFit="0" wrapText="1"/>
    </xf>
    <xf borderId="16" fillId="0" fontId="12" numFmtId="0" xfId="0" applyAlignment="1" applyBorder="1" applyFont="1">
      <alignment horizontal="center"/>
    </xf>
    <xf borderId="17" fillId="0" fontId="12" numFmtId="0" xfId="0" applyAlignment="1" applyBorder="1" applyFont="1">
      <alignment vertical="center"/>
    </xf>
    <xf borderId="18" fillId="0" fontId="12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shrinkToFit="0" wrapText="1"/>
    </xf>
    <xf borderId="19" fillId="0" fontId="12" numFmtId="0" xfId="0" applyAlignment="1" applyBorder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165" xfId="0" applyAlignment="1" applyFont="1" applyNumberForma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'DANILO DO POSTO DE SAÚDE'!$S$15:$S$43</c:f>
            </c:strRef>
          </c:cat>
          <c:val>
            <c:numRef>
              <c:f>'DANILO DO POSTO DE SAÚDE'!$T$15:$T$43</c:f>
              <c:numCache/>
            </c:numRef>
          </c:val>
        </c:ser>
        <c:axId val="2100397386"/>
        <c:axId val="929511652"/>
      </c:bar3DChart>
      <c:catAx>
        <c:axId val="21003973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929511652"/>
      </c:catAx>
      <c:valAx>
        <c:axId val="9295116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2100397386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'DANILO DO POSTO DE SAÚDE'!$S$7:$S$10</c:f>
            </c:strRef>
          </c:cat>
          <c:val>
            <c:numRef>
              <c:f>'DANILO DO POSTO DE SAÚDE'!$T$7:$T$10</c:f>
              <c:numCache/>
            </c:numRef>
          </c:val>
        </c:ser>
        <c:overlap val="100"/>
        <c:axId val="1837306756"/>
        <c:axId val="1034185871"/>
      </c:barChart>
      <c:catAx>
        <c:axId val="18373067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34185871"/>
      </c:catAx>
      <c:valAx>
        <c:axId val="10341858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3730675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9525</xdr:colOff>
      <xdr:row>13</xdr:row>
      <xdr:rowOff>114300</xdr:rowOff>
    </xdr:from>
    <xdr:ext cx="4638675" cy="34575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9525</xdr:colOff>
      <xdr:row>3</xdr:row>
      <xdr:rowOff>419100</xdr:rowOff>
    </xdr:from>
    <xdr:ext cx="4638675" cy="286702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76200</xdr:colOff>
      <xdr:row>1</xdr:row>
      <xdr:rowOff>114300</xdr:rowOff>
    </xdr:from>
    <xdr:ext cx="1790700" cy="200977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29.29"/>
    <col customWidth="1" min="2" max="2" width="1.14"/>
    <col customWidth="1" min="3" max="3" width="44.14"/>
    <col customWidth="1" min="4" max="4" width="19.29"/>
    <col customWidth="1" min="5" max="5" width="15.71"/>
    <col customWidth="1" min="6" max="6" width="19.29"/>
    <col customWidth="1" min="7" max="7" width="1.43"/>
    <col customWidth="1" min="8" max="8" width="37.14"/>
    <col customWidth="1" min="9" max="9" width="18.86"/>
    <col customWidth="1" min="10" max="10" width="14.57"/>
    <col customWidth="1" min="11" max="11" width="23.71"/>
    <col customWidth="1" min="12" max="13" width="25.57"/>
    <col customWidth="1" min="14" max="14" width="15.86"/>
    <col customWidth="1" min="15" max="15" width="6.71"/>
    <col customWidth="1" min="16" max="16" width="44.29"/>
    <col customWidth="1" min="17" max="17" width="25.57"/>
    <col customWidth="1" min="18" max="18" width="3.0"/>
    <col customWidth="1" min="19" max="19" width="19.71"/>
    <col customWidth="1" min="20" max="20" width="17.43"/>
    <col customWidth="1" min="21" max="27" width="9.86"/>
  </cols>
  <sheetData>
    <row r="1" ht="42.0" customHeight="1">
      <c r="A1" s="1"/>
      <c r="B1" s="1"/>
      <c r="C1" s="2" t="s">
        <v>0</v>
      </c>
      <c r="D1" s="3"/>
      <c r="E1" s="3"/>
      <c r="F1" s="4"/>
      <c r="G1" s="1"/>
      <c r="H1" s="5" t="s">
        <v>1</v>
      </c>
      <c r="I1" s="3"/>
      <c r="J1" s="3"/>
      <c r="K1" s="3"/>
      <c r="L1" s="3"/>
      <c r="M1" s="3"/>
      <c r="N1" s="4"/>
      <c r="O1" s="1"/>
      <c r="P1" s="6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3.5" customHeight="1">
      <c r="B2" s="1"/>
      <c r="C2" s="7" t="s">
        <v>2</v>
      </c>
      <c r="D2" s="8"/>
      <c r="E2" s="8"/>
      <c r="F2" s="9"/>
      <c r="G2" s="1"/>
      <c r="H2" s="10" t="s">
        <v>3</v>
      </c>
      <c r="I2" s="8"/>
      <c r="J2" s="8"/>
      <c r="K2" s="8"/>
      <c r="L2" s="8"/>
      <c r="M2" s="8"/>
      <c r="N2" s="9"/>
      <c r="O2" s="1"/>
      <c r="P2" s="1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3.5" customHeight="1">
      <c r="A3" s="1"/>
      <c r="B3" s="1"/>
      <c r="C3" s="12" t="s">
        <v>4</v>
      </c>
      <c r="D3" s="13" t="s">
        <v>5</v>
      </c>
      <c r="E3" s="13" t="s">
        <v>6</v>
      </c>
      <c r="F3" s="14" t="s">
        <v>7</v>
      </c>
      <c r="G3" s="1"/>
      <c r="H3" s="15" t="s">
        <v>8</v>
      </c>
      <c r="I3" s="16" t="s">
        <v>5</v>
      </c>
      <c r="J3" s="16" t="s">
        <v>6</v>
      </c>
      <c r="K3" s="16" t="s">
        <v>9</v>
      </c>
      <c r="L3" s="17" t="s">
        <v>10</v>
      </c>
      <c r="M3" s="18" t="s">
        <v>11</v>
      </c>
      <c r="N3" s="19" t="s">
        <v>12</v>
      </c>
      <c r="O3" s="1"/>
      <c r="P3" s="20"/>
      <c r="Q3" s="1"/>
      <c r="R3" s="21"/>
      <c r="S3" s="1"/>
      <c r="T3" s="1"/>
      <c r="U3" s="1"/>
      <c r="V3" s="1"/>
      <c r="W3" s="1"/>
      <c r="X3" s="1"/>
      <c r="Y3" s="1"/>
      <c r="Z3" s="1"/>
      <c r="AA3" s="1"/>
    </row>
    <row r="4" ht="39.0" customHeight="1">
      <c r="A4" s="1"/>
      <c r="B4" s="1"/>
      <c r="C4" s="22" t="s">
        <v>13</v>
      </c>
      <c r="D4" s="23" t="s">
        <v>14</v>
      </c>
      <c r="E4" s="24">
        <v>90770.0</v>
      </c>
      <c r="F4" s="23" t="s">
        <v>15</v>
      </c>
      <c r="G4" s="1"/>
      <c r="H4" s="22" t="s">
        <v>16</v>
      </c>
      <c r="I4" s="23" t="s">
        <v>17</v>
      </c>
      <c r="J4" s="24">
        <v>20067.0</v>
      </c>
      <c r="K4" s="22" t="s">
        <v>18</v>
      </c>
      <c r="L4" s="22" t="s">
        <v>19</v>
      </c>
      <c r="M4" s="25" t="s">
        <v>20</v>
      </c>
      <c r="N4" s="25" t="s">
        <v>21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3.5" customHeight="1">
      <c r="A5" s="1"/>
      <c r="B5" s="1"/>
      <c r="C5" s="22" t="s">
        <v>22</v>
      </c>
      <c r="D5" s="23" t="s">
        <v>23</v>
      </c>
      <c r="E5" s="24">
        <v>10000.0</v>
      </c>
      <c r="F5" s="23" t="s">
        <v>15</v>
      </c>
      <c r="G5" s="1"/>
      <c r="H5" s="22" t="s">
        <v>24</v>
      </c>
      <c r="I5" s="23" t="s">
        <v>25</v>
      </c>
      <c r="J5" s="24">
        <v>13000.0</v>
      </c>
      <c r="K5" s="22" t="s">
        <v>26</v>
      </c>
      <c r="L5" s="22" t="s">
        <v>27</v>
      </c>
      <c r="M5" s="26" t="s">
        <v>28</v>
      </c>
      <c r="N5" s="27" t="s">
        <v>21</v>
      </c>
      <c r="O5" s="1"/>
      <c r="P5" s="1"/>
      <c r="Q5" s="1"/>
      <c r="R5" s="28"/>
      <c r="S5" s="29"/>
      <c r="T5" s="1"/>
      <c r="U5" s="1"/>
      <c r="V5" s="1"/>
      <c r="W5" s="1"/>
      <c r="X5" s="1"/>
      <c r="Y5" s="1"/>
      <c r="Z5" s="1"/>
      <c r="AA5" s="1"/>
    </row>
    <row r="6" ht="27.0" customHeight="1">
      <c r="A6" s="1"/>
      <c r="B6" s="1"/>
      <c r="C6" s="22" t="s">
        <v>29</v>
      </c>
      <c r="D6" s="23" t="s">
        <v>30</v>
      </c>
      <c r="E6" s="24">
        <v>2800.0</v>
      </c>
      <c r="F6" s="23" t="s">
        <v>31</v>
      </c>
      <c r="G6" s="1"/>
      <c r="H6" s="22" t="s">
        <v>32</v>
      </c>
      <c r="I6" s="23" t="s">
        <v>14</v>
      </c>
      <c r="J6" s="24">
        <v>10770.0</v>
      </c>
      <c r="K6" s="22" t="s">
        <v>33</v>
      </c>
      <c r="L6" s="23" t="s">
        <v>34</v>
      </c>
      <c r="M6" s="26" t="s">
        <v>28</v>
      </c>
      <c r="N6" s="27" t="s">
        <v>21</v>
      </c>
      <c r="O6" s="1"/>
      <c r="P6" s="1"/>
      <c r="Q6" s="1"/>
      <c r="R6" s="1"/>
      <c r="S6" s="30" t="s">
        <v>7</v>
      </c>
      <c r="T6" s="31" t="s">
        <v>6</v>
      </c>
      <c r="U6" s="1"/>
      <c r="V6" s="1"/>
      <c r="W6" s="1"/>
      <c r="X6" s="1"/>
      <c r="Y6" s="1"/>
      <c r="Z6" s="1"/>
      <c r="AA6" s="1"/>
    </row>
    <row r="7" ht="27.0" customHeight="1">
      <c r="A7" s="1"/>
      <c r="B7" s="1"/>
      <c r="C7" s="22" t="s">
        <v>35</v>
      </c>
      <c r="D7" s="23" t="s">
        <v>36</v>
      </c>
      <c r="E7" s="24">
        <v>2800.0</v>
      </c>
      <c r="F7" s="23" t="s">
        <v>31</v>
      </c>
      <c r="G7" s="1"/>
      <c r="H7" s="24" t="s">
        <v>37</v>
      </c>
      <c r="I7" s="23" t="s">
        <v>38</v>
      </c>
      <c r="J7" s="24">
        <v>10000.0</v>
      </c>
      <c r="K7" s="22" t="s">
        <v>39</v>
      </c>
      <c r="L7" s="22" t="s">
        <v>39</v>
      </c>
      <c r="M7" s="22"/>
      <c r="N7" s="27" t="s">
        <v>21</v>
      </c>
      <c r="O7" s="1"/>
      <c r="P7" s="1"/>
      <c r="Q7" s="1"/>
      <c r="R7" s="1"/>
      <c r="S7" s="32" t="s">
        <v>15</v>
      </c>
      <c r="T7" s="33">
        <f t="shared" ref="T7:T10" si="1">SUMPRODUCT(($F$4:$F$59=S7)*($E$4:$E$59))</f>
        <v>100770</v>
      </c>
      <c r="U7" s="1"/>
      <c r="V7" s="1"/>
      <c r="W7" s="1"/>
      <c r="X7" s="1"/>
      <c r="Y7" s="1"/>
      <c r="Z7" s="1"/>
      <c r="AA7" s="1"/>
    </row>
    <row r="8" ht="25.5" customHeight="1">
      <c r="A8" s="1"/>
      <c r="B8" s="1"/>
      <c r="C8" s="22" t="s">
        <v>40</v>
      </c>
      <c r="D8" s="23" t="s">
        <v>41</v>
      </c>
      <c r="E8" s="24">
        <v>2200.0</v>
      </c>
      <c r="F8" s="23" t="s">
        <v>31</v>
      </c>
      <c r="G8" s="1"/>
      <c r="H8" s="34" t="s">
        <v>42</v>
      </c>
      <c r="I8" s="23" t="s">
        <v>43</v>
      </c>
      <c r="J8" s="24">
        <v>10000.0</v>
      </c>
      <c r="K8" s="22" t="s">
        <v>44</v>
      </c>
      <c r="L8" s="23" t="s">
        <v>45</v>
      </c>
      <c r="M8" s="35" t="s">
        <v>28</v>
      </c>
      <c r="N8" s="27" t="s">
        <v>21</v>
      </c>
      <c r="O8" s="1"/>
      <c r="P8" s="1"/>
      <c r="Q8" s="1"/>
      <c r="R8" s="1"/>
      <c r="S8" s="32" t="s">
        <v>46</v>
      </c>
      <c r="T8" s="33">
        <f t="shared" si="1"/>
        <v>0</v>
      </c>
      <c r="U8" s="1"/>
      <c r="V8" s="1"/>
      <c r="W8" s="1"/>
      <c r="X8" s="1"/>
      <c r="Y8" s="1"/>
      <c r="Z8" s="1"/>
      <c r="AA8" s="1"/>
    </row>
    <row r="9" ht="13.5" customHeight="1">
      <c r="A9" s="1"/>
      <c r="B9" s="1"/>
      <c r="C9" s="22" t="s">
        <v>47</v>
      </c>
      <c r="D9" s="23" t="s">
        <v>48</v>
      </c>
      <c r="E9" s="24">
        <v>2000.0</v>
      </c>
      <c r="F9" s="23" t="s">
        <v>31</v>
      </c>
      <c r="G9" s="1"/>
      <c r="H9" s="24" t="s">
        <v>49</v>
      </c>
      <c r="I9" s="23" t="s">
        <v>50</v>
      </c>
      <c r="J9" s="24">
        <v>5050.0</v>
      </c>
      <c r="K9" s="22" t="s">
        <v>18</v>
      </c>
      <c r="L9" s="23" t="s">
        <v>51</v>
      </c>
      <c r="M9" s="35" t="s">
        <v>28</v>
      </c>
      <c r="N9" s="27" t="s">
        <v>21</v>
      </c>
      <c r="O9" s="1"/>
      <c r="P9" s="1"/>
      <c r="Q9" s="1"/>
      <c r="R9" s="1"/>
      <c r="S9" s="32" t="s">
        <v>31</v>
      </c>
      <c r="T9" s="33">
        <f t="shared" si="1"/>
        <v>23700</v>
      </c>
      <c r="U9" s="1"/>
      <c r="V9" s="1"/>
      <c r="W9" s="1"/>
      <c r="X9" s="1"/>
      <c r="Y9" s="1"/>
      <c r="Z9" s="1"/>
      <c r="AA9" s="1"/>
    </row>
    <row r="10" ht="37.5" customHeight="1">
      <c r="A10" s="36" t="s">
        <v>52</v>
      </c>
      <c r="B10" s="1"/>
      <c r="C10" s="22" t="s">
        <v>53</v>
      </c>
      <c r="D10" s="23" t="s">
        <v>54</v>
      </c>
      <c r="E10" s="24">
        <v>2000.0</v>
      </c>
      <c r="F10" s="23" t="s">
        <v>31</v>
      </c>
      <c r="H10" s="24" t="s">
        <v>55</v>
      </c>
      <c r="I10" s="22" t="s">
        <v>56</v>
      </c>
      <c r="J10" s="24">
        <v>3500.0</v>
      </c>
      <c r="K10" s="22" t="s">
        <v>57</v>
      </c>
      <c r="L10" s="22" t="s">
        <v>58</v>
      </c>
      <c r="M10" s="22"/>
      <c r="N10" s="27" t="s">
        <v>21</v>
      </c>
      <c r="P10" s="1"/>
      <c r="Q10" s="1"/>
      <c r="R10" s="1"/>
      <c r="S10" s="32" t="s">
        <v>59</v>
      </c>
      <c r="T10" s="33">
        <f t="shared" si="1"/>
        <v>0</v>
      </c>
      <c r="U10" s="1"/>
    </row>
    <row r="11" ht="41.25" customHeight="1">
      <c r="A11" s="37" t="s">
        <v>60</v>
      </c>
      <c r="B11" s="38"/>
      <c r="C11" s="22" t="s">
        <v>61</v>
      </c>
      <c r="D11" s="23" t="s">
        <v>62</v>
      </c>
      <c r="E11" s="24">
        <v>2000.0</v>
      </c>
      <c r="F11" s="23" t="s">
        <v>31</v>
      </c>
      <c r="H11" s="24" t="s">
        <v>63</v>
      </c>
      <c r="I11" s="22" t="s">
        <v>64</v>
      </c>
      <c r="J11" s="24">
        <v>3500.0</v>
      </c>
      <c r="K11" s="22" t="s">
        <v>57</v>
      </c>
      <c r="L11" s="22" t="s">
        <v>58</v>
      </c>
      <c r="M11" s="22"/>
      <c r="N11" s="27" t="s">
        <v>21</v>
      </c>
      <c r="P11" s="1"/>
      <c r="Q11" s="1"/>
      <c r="R11" s="1"/>
      <c r="S11" s="39" t="s">
        <v>65</v>
      </c>
      <c r="T11" s="40">
        <f>SUM(T7:T10)</f>
        <v>124470</v>
      </c>
      <c r="U11" s="1"/>
    </row>
    <row r="12" ht="13.5" customHeight="1">
      <c r="A12" s="37" t="s">
        <v>66</v>
      </c>
      <c r="B12" s="1"/>
      <c r="C12" s="22" t="s">
        <v>67</v>
      </c>
      <c r="D12" s="23" t="s">
        <v>68</v>
      </c>
      <c r="E12" s="24">
        <v>1200.0</v>
      </c>
      <c r="F12" s="23" t="s">
        <v>31</v>
      </c>
      <c r="H12" s="24" t="s">
        <v>29</v>
      </c>
      <c r="I12" s="22" t="s">
        <v>30</v>
      </c>
      <c r="J12" s="24">
        <v>2800.0</v>
      </c>
      <c r="K12" s="22" t="s">
        <v>33</v>
      </c>
      <c r="L12" s="22" t="s">
        <v>69</v>
      </c>
      <c r="M12" s="22"/>
      <c r="N12" s="27" t="s">
        <v>21</v>
      </c>
      <c r="P12" s="1"/>
      <c r="Q12" s="1"/>
      <c r="R12" s="1"/>
      <c r="S12" s="1"/>
      <c r="T12" s="1"/>
      <c r="U12" s="1"/>
    </row>
    <row r="13" ht="26.25" customHeight="1">
      <c r="A13" s="41" t="s">
        <v>70</v>
      </c>
      <c r="B13" s="1"/>
      <c r="C13" s="22" t="s">
        <v>71</v>
      </c>
      <c r="D13" s="23" t="s">
        <v>72</v>
      </c>
      <c r="E13" s="24">
        <v>1200.0</v>
      </c>
      <c r="F13" s="23" t="s">
        <v>31</v>
      </c>
      <c r="H13" s="24" t="s">
        <v>35</v>
      </c>
      <c r="I13" s="22" t="s">
        <v>36</v>
      </c>
      <c r="J13" s="24">
        <v>2800.0</v>
      </c>
      <c r="K13" s="22" t="s">
        <v>33</v>
      </c>
      <c r="L13" s="22" t="s">
        <v>73</v>
      </c>
      <c r="M13" s="22"/>
      <c r="N13" s="27" t="s">
        <v>21</v>
      </c>
      <c r="P13" s="1"/>
      <c r="Q13" s="1"/>
      <c r="R13" s="1"/>
      <c r="S13" s="1"/>
      <c r="T13" s="42"/>
      <c r="U13" s="1"/>
    </row>
    <row r="14" ht="44.25" customHeight="1">
      <c r="A14" s="37" t="s">
        <v>74</v>
      </c>
      <c r="B14" s="1"/>
      <c r="C14" s="22" t="s">
        <v>75</v>
      </c>
      <c r="D14" s="23" t="s">
        <v>76</v>
      </c>
      <c r="E14" s="24">
        <v>1200.0</v>
      </c>
      <c r="F14" s="23" t="s">
        <v>31</v>
      </c>
      <c r="H14" s="24" t="s">
        <v>77</v>
      </c>
      <c r="I14" s="22" t="s">
        <v>78</v>
      </c>
      <c r="J14" s="24">
        <v>2500.0</v>
      </c>
      <c r="K14" s="22" t="s">
        <v>79</v>
      </c>
      <c r="L14" s="22" t="s">
        <v>79</v>
      </c>
      <c r="M14" s="22"/>
      <c r="N14" s="27" t="s">
        <v>21</v>
      </c>
      <c r="S14" s="43" t="s">
        <v>9</v>
      </c>
      <c r="T14" s="43" t="s">
        <v>6</v>
      </c>
    </row>
    <row r="15" ht="35.25" customHeight="1">
      <c r="B15" s="1"/>
      <c r="C15" s="22"/>
      <c r="D15" s="23"/>
      <c r="E15" s="24"/>
      <c r="F15" s="23"/>
      <c r="H15" s="24"/>
      <c r="I15" s="22"/>
      <c r="J15" s="24"/>
      <c r="K15" s="22"/>
      <c r="L15" s="22"/>
      <c r="M15" s="22"/>
      <c r="N15" s="27" t="s">
        <v>21</v>
      </c>
      <c r="S15" s="44" t="s">
        <v>80</v>
      </c>
      <c r="T15" s="45">
        <f t="shared" ref="T15:T43" si="2">SUMPRODUCT(($K$4:$K$56=S15)*($J$4:$J$56))</f>
        <v>289.86</v>
      </c>
    </row>
    <row r="16" ht="35.25" customHeight="1">
      <c r="B16" s="1"/>
      <c r="C16" s="22" t="s">
        <v>81</v>
      </c>
      <c r="D16" s="23" t="s">
        <v>82</v>
      </c>
      <c r="E16" s="24">
        <v>1200.0</v>
      </c>
      <c r="F16" s="23" t="s">
        <v>31</v>
      </c>
      <c r="H16" s="24" t="s">
        <v>83</v>
      </c>
      <c r="I16" s="22" t="s">
        <v>84</v>
      </c>
      <c r="J16" s="24">
        <v>2300.0</v>
      </c>
      <c r="K16" s="22" t="s">
        <v>85</v>
      </c>
      <c r="L16" s="22" t="s">
        <v>86</v>
      </c>
      <c r="M16" s="22"/>
      <c r="N16" s="27" t="s">
        <v>21</v>
      </c>
      <c r="S16" s="46" t="s">
        <v>87</v>
      </c>
      <c r="T16" s="45">
        <f t="shared" si="2"/>
        <v>0</v>
      </c>
    </row>
    <row r="17" ht="33.0" customHeight="1">
      <c r="B17" s="1"/>
      <c r="C17" s="22" t="s">
        <v>88</v>
      </c>
      <c r="D17" s="23" t="s">
        <v>89</v>
      </c>
      <c r="E17" s="24">
        <v>1200.0</v>
      </c>
      <c r="F17" s="23" t="s">
        <v>31</v>
      </c>
      <c r="H17" s="24" t="s">
        <v>40</v>
      </c>
      <c r="I17" s="22" t="s">
        <v>41</v>
      </c>
      <c r="J17" s="24">
        <v>2200.0</v>
      </c>
      <c r="K17" s="22" t="s">
        <v>33</v>
      </c>
      <c r="L17" s="22" t="s">
        <v>90</v>
      </c>
      <c r="M17" s="22"/>
      <c r="N17" s="27" t="s">
        <v>21</v>
      </c>
      <c r="S17" s="47" t="s">
        <v>91</v>
      </c>
      <c r="T17" s="45">
        <f t="shared" si="2"/>
        <v>0</v>
      </c>
    </row>
    <row r="18" ht="42.0" customHeight="1">
      <c r="B18" s="1"/>
      <c r="C18" s="22" t="s">
        <v>92</v>
      </c>
      <c r="D18" s="23" t="s">
        <v>93</v>
      </c>
      <c r="E18" s="24">
        <v>1200.0</v>
      </c>
      <c r="F18" s="23" t="s">
        <v>31</v>
      </c>
      <c r="H18" s="24" t="s">
        <v>94</v>
      </c>
      <c r="I18" s="22" t="s">
        <v>95</v>
      </c>
      <c r="J18" s="24">
        <v>2000.0</v>
      </c>
      <c r="K18" s="22" t="s">
        <v>57</v>
      </c>
      <c r="L18" s="22" t="s">
        <v>96</v>
      </c>
      <c r="M18" s="22"/>
      <c r="N18" s="27" t="s">
        <v>21</v>
      </c>
      <c r="S18" s="48" t="s">
        <v>57</v>
      </c>
      <c r="T18" s="45">
        <f t="shared" si="2"/>
        <v>20800</v>
      </c>
    </row>
    <row r="19" ht="39.0" customHeight="1">
      <c r="A19" s="36"/>
      <c r="B19" s="1"/>
      <c r="C19" s="22" t="s">
        <v>97</v>
      </c>
      <c r="D19" s="23" t="s">
        <v>98</v>
      </c>
      <c r="E19" s="24">
        <v>1200.0</v>
      </c>
      <c r="F19" s="23" t="s">
        <v>31</v>
      </c>
      <c r="H19" s="24" t="s">
        <v>99</v>
      </c>
      <c r="I19" s="22" t="s">
        <v>100</v>
      </c>
      <c r="J19" s="24">
        <v>2000.0</v>
      </c>
      <c r="K19" s="22" t="s">
        <v>57</v>
      </c>
      <c r="L19" s="22" t="s">
        <v>96</v>
      </c>
      <c r="M19" s="22"/>
      <c r="N19" s="27" t="s">
        <v>21</v>
      </c>
      <c r="S19" s="47" t="s">
        <v>101</v>
      </c>
      <c r="T19" s="45">
        <f t="shared" si="2"/>
        <v>0</v>
      </c>
    </row>
    <row r="20" ht="43.5" customHeight="1">
      <c r="A20" s="37"/>
      <c r="B20" s="1"/>
      <c r="C20" s="22" t="s">
        <v>102</v>
      </c>
      <c r="D20" s="23" t="s">
        <v>103</v>
      </c>
      <c r="E20" s="24">
        <v>1000.0</v>
      </c>
      <c r="F20" s="23" t="s">
        <v>31</v>
      </c>
      <c r="H20" s="24" t="s">
        <v>104</v>
      </c>
      <c r="I20" s="22" t="s">
        <v>48</v>
      </c>
      <c r="J20" s="24">
        <v>2000.0</v>
      </c>
      <c r="K20" s="22" t="s">
        <v>33</v>
      </c>
      <c r="L20" s="22" t="s">
        <v>105</v>
      </c>
      <c r="M20" s="22"/>
      <c r="N20" s="27" t="s">
        <v>21</v>
      </c>
      <c r="S20" s="48" t="s">
        <v>33</v>
      </c>
      <c r="T20" s="45">
        <f t="shared" si="2"/>
        <v>34470</v>
      </c>
    </row>
    <row r="21" ht="39.0" customHeight="1">
      <c r="A21" s="37"/>
      <c r="B21" s="1"/>
      <c r="C21" s="22" t="s">
        <v>106</v>
      </c>
      <c r="D21" s="23" t="s">
        <v>107</v>
      </c>
      <c r="E21" s="24">
        <v>500.0</v>
      </c>
      <c r="F21" s="23" t="s">
        <v>31</v>
      </c>
      <c r="G21" s="1"/>
      <c r="H21" s="24" t="s">
        <v>108</v>
      </c>
      <c r="I21" s="22" t="s">
        <v>62</v>
      </c>
      <c r="J21" s="24">
        <v>2000.0</v>
      </c>
      <c r="K21" s="22" t="s">
        <v>33</v>
      </c>
      <c r="L21" s="22" t="s">
        <v>109</v>
      </c>
      <c r="M21" s="22"/>
      <c r="N21" s="27" t="s">
        <v>21</v>
      </c>
      <c r="O21" s="1"/>
      <c r="P21" s="1"/>
      <c r="Q21" s="1"/>
      <c r="R21" s="1"/>
      <c r="S21" s="49" t="s">
        <v>110</v>
      </c>
      <c r="T21" s="45">
        <f t="shared" si="2"/>
        <v>0</v>
      </c>
      <c r="U21" s="1"/>
      <c r="V21" s="1"/>
      <c r="W21" s="1"/>
      <c r="X21" s="1"/>
      <c r="Y21" s="1"/>
      <c r="Z21" s="1"/>
      <c r="AA21" s="1"/>
    </row>
    <row r="22" ht="30.75" customHeight="1">
      <c r="A22" s="41"/>
      <c r="H22" s="24" t="s">
        <v>53</v>
      </c>
      <c r="I22" s="22" t="s">
        <v>54</v>
      </c>
      <c r="J22" s="24">
        <v>2000.0</v>
      </c>
      <c r="K22" s="22" t="s">
        <v>33</v>
      </c>
      <c r="L22" s="22" t="s">
        <v>111</v>
      </c>
      <c r="M22" s="22"/>
      <c r="N22" s="27" t="s">
        <v>21</v>
      </c>
      <c r="S22" s="46" t="s">
        <v>112</v>
      </c>
      <c r="T22" s="45">
        <f t="shared" si="2"/>
        <v>0</v>
      </c>
    </row>
    <row r="23" ht="29.25" customHeight="1">
      <c r="A23" s="37"/>
      <c r="H23" s="24" t="s">
        <v>113</v>
      </c>
      <c r="I23" s="22" t="s">
        <v>114</v>
      </c>
      <c r="J23" s="24">
        <v>2000.0</v>
      </c>
      <c r="K23" s="22" t="s">
        <v>57</v>
      </c>
      <c r="L23" s="22" t="s">
        <v>96</v>
      </c>
      <c r="M23" s="22"/>
      <c r="N23" s="27" t="s">
        <v>21</v>
      </c>
      <c r="S23" s="46" t="s">
        <v>115</v>
      </c>
      <c r="T23" s="45">
        <f t="shared" si="2"/>
        <v>0</v>
      </c>
    </row>
    <row r="24" ht="27.0" customHeight="1">
      <c r="A24" s="1"/>
      <c r="H24" s="24" t="s">
        <v>116</v>
      </c>
      <c r="I24" s="22" t="s">
        <v>117</v>
      </c>
      <c r="J24" s="24">
        <v>2000.0</v>
      </c>
      <c r="K24" s="22" t="s">
        <v>118</v>
      </c>
      <c r="L24" s="22" t="s">
        <v>119</v>
      </c>
      <c r="M24" s="25" t="s">
        <v>20</v>
      </c>
      <c r="N24" s="27" t="s">
        <v>21</v>
      </c>
      <c r="S24" s="44" t="s">
        <v>118</v>
      </c>
      <c r="T24" s="45">
        <f t="shared" si="2"/>
        <v>2000</v>
      </c>
    </row>
    <row r="25" ht="26.25" customHeight="1">
      <c r="H25" s="24" t="s">
        <v>120</v>
      </c>
      <c r="I25" s="22" t="s">
        <v>121</v>
      </c>
      <c r="J25" s="24">
        <v>1500.0</v>
      </c>
      <c r="K25" s="22" t="s">
        <v>122</v>
      </c>
      <c r="L25" s="22" t="s">
        <v>123</v>
      </c>
      <c r="M25" s="22"/>
      <c r="N25" s="27" t="s">
        <v>21</v>
      </c>
      <c r="S25" s="46" t="s">
        <v>124</v>
      </c>
      <c r="T25" s="45">
        <f t="shared" si="2"/>
        <v>0</v>
      </c>
    </row>
    <row r="26" ht="13.5" customHeight="1">
      <c r="H26" s="24" t="s">
        <v>67</v>
      </c>
      <c r="I26" s="22" t="s">
        <v>68</v>
      </c>
      <c r="J26" s="24">
        <v>1200.0</v>
      </c>
      <c r="K26" s="22" t="s">
        <v>33</v>
      </c>
      <c r="L26" s="22" t="s">
        <v>125</v>
      </c>
      <c r="M26" s="22"/>
      <c r="N26" s="27" t="s">
        <v>21</v>
      </c>
      <c r="S26" s="46" t="s">
        <v>126</v>
      </c>
      <c r="T26" s="45">
        <f t="shared" si="2"/>
        <v>0</v>
      </c>
    </row>
    <row r="27" ht="13.5" customHeight="1">
      <c r="H27" s="24" t="s">
        <v>71</v>
      </c>
      <c r="I27" s="22" t="s">
        <v>72</v>
      </c>
      <c r="J27" s="24">
        <v>1200.0</v>
      </c>
      <c r="K27" s="22" t="s">
        <v>33</v>
      </c>
      <c r="L27" s="22" t="s">
        <v>125</v>
      </c>
      <c r="M27" s="22"/>
      <c r="N27" s="27" t="s">
        <v>21</v>
      </c>
      <c r="S27" s="46" t="s">
        <v>127</v>
      </c>
      <c r="T27" s="45">
        <f t="shared" si="2"/>
        <v>0</v>
      </c>
    </row>
    <row r="28" ht="13.5" customHeight="1">
      <c r="H28" s="23" t="s">
        <v>75</v>
      </c>
      <c r="I28" s="22" t="s">
        <v>76</v>
      </c>
      <c r="J28" s="24">
        <v>1200.0</v>
      </c>
      <c r="K28" s="22" t="s">
        <v>33</v>
      </c>
      <c r="L28" s="22" t="s">
        <v>125</v>
      </c>
      <c r="M28" s="22"/>
      <c r="N28" s="27" t="s">
        <v>21</v>
      </c>
      <c r="S28" s="46" t="s">
        <v>128</v>
      </c>
      <c r="T28" s="45">
        <f t="shared" si="2"/>
        <v>1500</v>
      </c>
    </row>
    <row r="29" ht="13.5" customHeight="1">
      <c r="H29" s="23" t="s">
        <v>129</v>
      </c>
      <c r="I29" s="22" t="s">
        <v>130</v>
      </c>
      <c r="J29" s="24">
        <v>1200.0</v>
      </c>
      <c r="K29" s="22" t="s">
        <v>33</v>
      </c>
      <c r="L29" s="22" t="s">
        <v>125</v>
      </c>
      <c r="M29" s="22"/>
      <c r="N29" s="27" t="s">
        <v>21</v>
      </c>
      <c r="S29" s="46" t="s">
        <v>131</v>
      </c>
      <c r="T29" s="45">
        <f t="shared" si="2"/>
        <v>0</v>
      </c>
    </row>
    <row r="30" ht="13.5" customHeight="1">
      <c r="H30" s="23" t="s">
        <v>81</v>
      </c>
      <c r="I30" s="22" t="s">
        <v>82</v>
      </c>
      <c r="J30" s="24">
        <v>1200.0</v>
      </c>
      <c r="K30" s="22" t="s">
        <v>33</v>
      </c>
      <c r="L30" s="22" t="s">
        <v>125</v>
      </c>
      <c r="M30" s="22"/>
      <c r="N30" s="27" t="s">
        <v>21</v>
      </c>
      <c r="S30" s="44" t="s">
        <v>132</v>
      </c>
      <c r="T30" s="45">
        <f t="shared" si="2"/>
        <v>480</v>
      </c>
    </row>
    <row r="31" ht="13.5" customHeight="1">
      <c r="H31" s="22" t="s">
        <v>133</v>
      </c>
      <c r="I31" s="22" t="s">
        <v>93</v>
      </c>
      <c r="J31" s="24">
        <v>1200.0</v>
      </c>
      <c r="K31" s="22" t="s">
        <v>33</v>
      </c>
      <c r="L31" s="22" t="s">
        <v>125</v>
      </c>
      <c r="M31" s="22"/>
      <c r="N31" s="27" t="s">
        <v>21</v>
      </c>
      <c r="S31" s="48" t="s">
        <v>134</v>
      </c>
      <c r="T31" s="45">
        <f t="shared" si="2"/>
        <v>254</v>
      </c>
    </row>
    <row r="32" ht="13.5" customHeight="1">
      <c r="H32" s="23" t="s">
        <v>88</v>
      </c>
      <c r="I32" s="22" t="s">
        <v>89</v>
      </c>
      <c r="J32" s="24">
        <v>1200.0</v>
      </c>
      <c r="K32" s="22" t="s">
        <v>33</v>
      </c>
      <c r="L32" s="22" t="s">
        <v>125</v>
      </c>
      <c r="M32" s="22"/>
      <c r="N32" s="27" t="s">
        <v>21</v>
      </c>
      <c r="S32" s="47" t="s">
        <v>135</v>
      </c>
      <c r="T32" s="45">
        <f t="shared" si="2"/>
        <v>0</v>
      </c>
    </row>
    <row r="33" ht="13.5" customHeight="1">
      <c r="H33" s="23" t="s">
        <v>136</v>
      </c>
      <c r="I33" s="22" t="s">
        <v>137</v>
      </c>
      <c r="J33" s="24">
        <v>1200.0</v>
      </c>
      <c r="K33" s="22" t="s">
        <v>57</v>
      </c>
      <c r="L33" s="22" t="s">
        <v>138</v>
      </c>
      <c r="M33" s="22"/>
      <c r="N33" s="27" t="s">
        <v>21</v>
      </c>
      <c r="S33" s="47" t="s">
        <v>139</v>
      </c>
      <c r="T33" s="45">
        <f t="shared" si="2"/>
        <v>2300</v>
      </c>
    </row>
    <row r="34" ht="13.5" customHeight="1">
      <c r="H34" s="22"/>
      <c r="I34" s="22"/>
      <c r="J34" s="24"/>
      <c r="K34" s="22"/>
      <c r="L34" s="22"/>
      <c r="M34" s="22"/>
      <c r="N34" s="27" t="s">
        <v>21</v>
      </c>
      <c r="S34" s="44" t="s">
        <v>140</v>
      </c>
      <c r="T34" s="45">
        <f t="shared" si="2"/>
        <v>530.14</v>
      </c>
    </row>
    <row r="35" ht="13.5" customHeight="1">
      <c r="H35" s="22" t="s">
        <v>141</v>
      </c>
      <c r="I35" s="22" t="s">
        <v>142</v>
      </c>
      <c r="J35" s="24">
        <v>1200.0</v>
      </c>
      <c r="K35" s="22" t="s">
        <v>57</v>
      </c>
      <c r="L35" s="22" t="s">
        <v>143</v>
      </c>
      <c r="M35" s="22"/>
      <c r="N35" s="27" t="s">
        <v>21</v>
      </c>
      <c r="S35" s="46" t="s">
        <v>144</v>
      </c>
      <c r="T35" s="45">
        <f t="shared" si="2"/>
        <v>0</v>
      </c>
    </row>
    <row r="36" ht="13.5" customHeight="1">
      <c r="H36" s="23" t="s">
        <v>145</v>
      </c>
      <c r="I36" s="22" t="s">
        <v>146</v>
      </c>
      <c r="J36" s="24">
        <v>1200.0</v>
      </c>
      <c r="K36" s="22" t="s">
        <v>57</v>
      </c>
      <c r="L36" s="22" t="s">
        <v>143</v>
      </c>
      <c r="M36" s="22"/>
      <c r="N36" s="27" t="s">
        <v>21</v>
      </c>
      <c r="S36" s="46" t="s">
        <v>147</v>
      </c>
      <c r="T36" s="45">
        <f t="shared" si="2"/>
        <v>0</v>
      </c>
    </row>
    <row r="37" ht="13.5" customHeight="1">
      <c r="H37" s="23" t="s">
        <v>148</v>
      </c>
      <c r="I37" s="22" t="s">
        <v>149</v>
      </c>
      <c r="J37" s="24">
        <v>1200.0</v>
      </c>
      <c r="K37" s="22" t="s">
        <v>57</v>
      </c>
      <c r="L37" s="22" t="s">
        <v>143</v>
      </c>
      <c r="M37" s="22"/>
      <c r="N37" s="27" t="s">
        <v>21</v>
      </c>
      <c r="S37" s="46" t="s">
        <v>150</v>
      </c>
      <c r="T37" s="45">
        <f t="shared" si="2"/>
        <v>13525</v>
      </c>
    </row>
    <row r="38" ht="13.5" customHeight="1">
      <c r="H38" s="23" t="s">
        <v>151</v>
      </c>
      <c r="I38" s="22" t="s">
        <v>152</v>
      </c>
      <c r="J38" s="24">
        <v>1200.0</v>
      </c>
      <c r="K38" s="22" t="s">
        <v>57</v>
      </c>
      <c r="L38" s="22" t="s">
        <v>143</v>
      </c>
      <c r="M38" s="22"/>
      <c r="N38" s="27" t="s">
        <v>21</v>
      </c>
      <c r="S38" s="46" t="s">
        <v>153</v>
      </c>
      <c r="T38" s="45">
        <f t="shared" si="2"/>
        <v>0</v>
      </c>
    </row>
    <row r="39" ht="13.5" customHeight="1">
      <c r="H39" s="23" t="s">
        <v>154</v>
      </c>
      <c r="I39" s="22" t="s">
        <v>155</v>
      </c>
      <c r="J39" s="24">
        <v>1200.0</v>
      </c>
      <c r="K39" s="22" t="s">
        <v>57</v>
      </c>
      <c r="L39" s="22" t="s">
        <v>143</v>
      </c>
      <c r="M39" s="22"/>
      <c r="N39" s="27" t="s">
        <v>21</v>
      </c>
      <c r="S39" s="46" t="s">
        <v>18</v>
      </c>
      <c r="T39" s="45">
        <f t="shared" si="2"/>
        <v>25767</v>
      </c>
    </row>
    <row r="40" ht="13.5" customHeight="1">
      <c r="H40" s="23" t="s">
        <v>156</v>
      </c>
      <c r="I40" s="22" t="s">
        <v>103</v>
      </c>
      <c r="J40" s="24">
        <v>1000.0</v>
      </c>
      <c r="K40" s="22" t="s">
        <v>33</v>
      </c>
      <c r="L40" s="22" t="s">
        <v>157</v>
      </c>
      <c r="M40" s="22"/>
      <c r="N40" s="27" t="s">
        <v>21</v>
      </c>
      <c r="S40" s="46" t="s">
        <v>158</v>
      </c>
      <c r="T40" s="45">
        <f t="shared" si="2"/>
        <v>10000</v>
      </c>
    </row>
    <row r="41" ht="13.5" customHeight="1">
      <c r="H41" s="23" t="s">
        <v>159</v>
      </c>
      <c r="I41" s="22" t="s">
        <v>160</v>
      </c>
      <c r="J41" s="24">
        <v>650.0</v>
      </c>
      <c r="K41" s="22" t="s">
        <v>18</v>
      </c>
      <c r="L41" s="22" t="s">
        <v>161</v>
      </c>
      <c r="M41" s="25" t="s">
        <v>20</v>
      </c>
      <c r="N41" s="27" t="s">
        <v>21</v>
      </c>
      <c r="S41" s="46" t="s">
        <v>162</v>
      </c>
      <c r="T41" s="45">
        <f t="shared" si="2"/>
        <v>2500</v>
      </c>
    </row>
    <row r="42" ht="13.5" customHeight="1">
      <c r="H42" s="23" t="s">
        <v>163</v>
      </c>
      <c r="I42" s="22" t="s">
        <v>164</v>
      </c>
      <c r="J42" s="24">
        <v>600.0</v>
      </c>
      <c r="K42" s="22" t="s">
        <v>57</v>
      </c>
      <c r="L42" s="22" t="s">
        <v>143</v>
      </c>
      <c r="M42" s="22"/>
      <c r="N42" s="27" t="s">
        <v>21</v>
      </c>
      <c r="S42" s="46" t="s">
        <v>165</v>
      </c>
      <c r="T42" s="45">
        <f t="shared" si="2"/>
        <v>10000</v>
      </c>
    </row>
    <row r="43" ht="13.5" customHeight="1">
      <c r="H43" s="22" t="s">
        <v>166</v>
      </c>
      <c r="I43" s="22" t="s">
        <v>167</v>
      </c>
      <c r="J43" s="24">
        <f>360+165</f>
        <v>525</v>
      </c>
      <c r="K43" s="22" t="s">
        <v>26</v>
      </c>
      <c r="L43" s="22" t="s">
        <v>168</v>
      </c>
      <c r="M43" s="25" t="s">
        <v>20</v>
      </c>
      <c r="N43" s="27" t="s">
        <v>21</v>
      </c>
      <c r="S43" s="46" t="s">
        <v>169</v>
      </c>
      <c r="T43" s="45">
        <f t="shared" si="2"/>
        <v>0</v>
      </c>
    </row>
    <row r="44" ht="13.5" customHeight="1">
      <c r="H44" s="23" t="s">
        <v>170</v>
      </c>
      <c r="I44" s="22" t="s">
        <v>107</v>
      </c>
      <c r="J44" s="24">
        <v>500.0</v>
      </c>
      <c r="K44" s="22" t="s">
        <v>33</v>
      </c>
      <c r="L44" s="22" t="s">
        <v>171</v>
      </c>
      <c r="M44" s="22"/>
      <c r="N44" s="27" t="s">
        <v>21</v>
      </c>
      <c r="S44" s="43" t="s">
        <v>65</v>
      </c>
      <c r="T44" s="50">
        <f>SUM(T15:T43)</f>
        <v>124416</v>
      </c>
    </row>
    <row r="45" ht="13.5" customHeight="1">
      <c r="H45" s="23" t="s">
        <v>172</v>
      </c>
      <c r="I45" s="22" t="s">
        <v>173</v>
      </c>
      <c r="J45" s="24">
        <v>300.0</v>
      </c>
      <c r="K45" s="22" t="s">
        <v>132</v>
      </c>
      <c r="L45" s="22" t="s">
        <v>174</v>
      </c>
      <c r="M45" s="22"/>
      <c r="N45" s="27" t="s">
        <v>21</v>
      </c>
    </row>
    <row r="46" ht="13.5" customHeight="1">
      <c r="H46" s="22" t="s">
        <v>134</v>
      </c>
      <c r="I46" s="22" t="s">
        <v>175</v>
      </c>
      <c r="J46" s="24">
        <v>254.0</v>
      </c>
      <c r="K46" s="22" t="s">
        <v>134</v>
      </c>
      <c r="L46" s="22" t="s">
        <v>176</v>
      </c>
      <c r="M46" s="22"/>
      <c r="N46" s="27" t="s">
        <v>21</v>
      </c>
    </row>
    <row r="47" ht="13.5" customHeight="1">
      <c r="H47" s="23" t="s">
        <v>177</v>
      </c>
      <c r="I47" s="22" t="s">
        <v>178</v>
      </c>
      <c r="J47" s="24">
        <v>225.35</v>
      </c>
      <c r="K47" s="22" t="s">
        <v>80</v>
      </c>
      <c r="L47" s="22" t="s">
        <v>179</v>
      </c>
      <c r="M47" s="26" t="s">
        <v>28</v>
      </c>
      <c r="N47" s="27" t="s">
        <v>21</v>
      </c>
    </row>
    <row r="48" ht="13.5" customHeight="1">
      <c r="H48" s="23" t="s">
        <v>180</v>
      </c>
      <c r="I48" s="22" t="s">
        <v>181</v>
      </c>
      <c r="J48" s="24">
        <v>215.0</v>
      </c>
      <c r="K48" s="23" t="s">
        <v>140</v>
      </c>
      <c r="L48" s="22" t="s">
        <v>182</v>
      </c>
      <c r="M48" s="26" t="s">
        <v>28</v>
      </c>
      <c r="N48" s="27" t="s">
        <v>21</v>
      </c>
    </row>
    <row r="49" ht="13.5" customHeight="1">
      <c r="H49" s="23" t="s">
        <v>183</v>
      </c>
      <c r="I49" s="22" t="s">
        <v>184</v>
      </c>
      <c r="J49" s="24">
        <v>180.0</v>
      </c>
      <c r="K49" s="22" t="s">
        <v>132</v>
      </c>
      <c r="L49" s="22" t="s">
        <v>185</v>
      </c>
      <c r="M49" s="26" t="s">
        <v>28</v>
      </c>
      <c r="N49" s="27" t="s">
        <v>21</v>
      </c>
    </row>
    <row r="50" ht="13.5" customHeight="1">
      <c r="H50" s="23" t="s">
        <v>186</v>
      </c>
      <c r="I50" s="22" t="s">
        <v>187</v>
      </c>
      <c r="J50" s="24">
        <v>177.19</v>
      </c>
      <c r="K50" s="22" t="s">
        <v>140</v>
      </c>
      <c r="L50" s="22" t="s">
        <v>188</v>
      </c>
      <c r="M50" s="26" t="s">
        <v>28</v>
      </c>
      <c r="N50" s="27" t="s">
        <v>21</v>
      </c>
    </row>
    <row r="51" ht="13.5" customHeight="1">
      <c r="H51" s="23" t="s">
        <v>189</v>
      </c>
      <c r="I51" s="22" t="s">
        <v>190</v>
      </c>
      <c r="J51" s="24">
        <v>64.51</v>
      </c>
      <c r="K51" s="22" t="s">
        <v>80</v>
      </c>
      <c r="L51" s="22" t="s">
        <v>191</v>
      </c>
      <c r="M51" s="26" t="s">
        <v>28</v>
      </c>
      <c r="N51" s="27" t="s">
        <v>21</v>
      </c>
    </row>
    <row r="52" ht="13.5" customHeight="1">
      <c r="H52" s="23" t="s">
        <v>192</v>
      </c>
      <c r="I52" s="22" t="s">
        <v>193</v>
      </c>
      <c r="J52" s="24">
        <v>43.25</v>
      </c>
      <c r="K52" s="22" t="s">
        <v>140</v>
      </c>
      <c r="L52" s="22" t="s">
        <v>194</v>
      </c>
      <c r="M52" s="26" t="s">
        <v>28</v>
      </c>
      <c r="N52" s="27" t="s">
        <v>21</v>
      </c>
    </row>
    <row r="53" ht="13.5" customHeight="1">
      <c r="H53" s="23" t="s">
        <v>195</v>
      </c>
      <c r="I53" s="22" t="s">
        <v>196</v>
      </c>
      <c r="J53" s="24">
        <v>42.0</v>
      </c>
      <c r="K53" s="22" t="s">
        <v>140</v>
      </c>
      <c r="L53" s="22" t="s">
        <v>197</v>
      </c>
      <c r="M53" s="26" t="s">
        <v>28</v>
      </c>
      <c r="N53" s="27" t="s">
        <v>21</v>
      </c>
    </row>
    <row r="54" ht="13.5" customHeight="1">
      <c r="H54" s="23" t="s">
        <v>198</v>
      </c>
      <c r="I54" s="22" t="s">
        <v>199</v>
      </c>
      <c r="J54" s="24">
        <v>22.8</v>
      </c>
      <c r="K54" s="22" t="s">
        <v>140</v>
      </c>
      <c r="L54" s="22" t="s">
        <v>200</v>
      </c>
      <c r="M54" s="26" t="s">
        <v>28</v>
      </c>
      <c r="N54" s="27" t="s">
        <v>21</v>
      </c>
    </row>
    <row r="55" ht="13.5" customHeight="1">
      <c r="H55" s="23" t="s">
        <v>201</v>
      </c>
      <c r="I55" s="22" t="s">
        <v>202</v>
      </c>
      <c r="J55" s="24">
        <v>19.9</v>
      </c>
      <c r="K55" s="22" t="s">
        <v>140</v>
      </c>
      <c r="L55" s="22" t="s">
        <v>203</v>
      </c>
      <c r="M55" s="26" t="s">
        <v>28</v>
      </c>
      <c r="N55" s="27" t="s">
        <v>21</v>
      </c>
    </row>
    <row r="56" ht="13.5" customHeight="1">
      <c r="H56" s="23" t="s">
        <v>204</v>
      </c>
      <c r="I56" s="22" t="s">
        <v>205</v>
      </c>
      <c r="J56" s="24">
        <v>10.0</v>
      </c>
      <c r="K56" s="22" t="s">
        <v>140</v>
      </c>
      <c r="L56" s="22" t="s">
        <v>206</v>
      </c>
      <c r="M56" s="26" t="s">
        <v>28</v>
      </c>
      <c r="N56" s="27" t="s">
        <v>21</v>
      </c>
    </row>
    <row r="57" ht="13.5" customHeight="1">
      <c r="H57" s="51" t="s">
        <v>207</v>
      </c>
      <c r="I57" s="52"/>
      <c r="J57" s="53">
        <f>SUM(J4:J56)</f>
        <v>124416</v>
      </c>
      <c r="K57" s="54"/>
      <c r="L57" s="55"/>
      <c r="M57" s="55"/>
      <c r="N57" s="56"/>
    </row>
    <row r="58" ht="13.5" customHeight="1">
      <c r="H58" s="57"/>
      <c r="I58" s="1"/>
      <c r="J58" s="58"/>
      <c r="K58" s="54"/>
      <c r="L58" s="59"/>
      <c r="M58" s="59"/>
      <c r="N58" s="60"/>
    </row>
    <row r="59" ht="13.5" customHeight="1">
      <c r="H59" s="57"/>
      <c r="I59" s="1"/>
      <c r="J59" s="58"/>
      <c r="K59" s="54"/>
      <c r="L59" s="1"/>
      <c r="M59" s="1"/>
      <c r="N59" s="60"/>
    </row>
    <row r="60" ht="13.5" customHeight="1">
      <c r="H60" s="57"/>
      <c r="I60" s="1"/>
      <c r="J60" s="58"/>
      <c r="K60" s="1"/>
      <c r="L60" s="1"/>
      <c r="M60" s="1"/>
      <c r="N60" s="60"/>
    </row>
    <row r="61" ht="13.5" customHeight="1">
      <c r="H61" s="1"/>
      <c r="I61" s="1"/>
      <c r="J61" s="61"/>
      <c r="K61" s="1"/>
      <c r="L61" s="1"/>
      <c r="M61" s="1"/>
      <c r="N61" s="1"/>
    </row>
    <row r="62" ht="13.5" customHeight="1">
      <c r="H62" s="1"/>
      <c r="I62" s="1"/>
      <c r="J62" s="62"/>
      <c r="K62" s="1"/>
      <c r="L62" s="1"/>
      <c r="M62" s="1"/>
      <c r="N62" s="1"/>
    </row>
    <row r="63" ht="13.5" customHeight="1">
      <c r="H63" s="1"/>
      <c r="I63" s="1"/>
      <c r="J63" s="62"/>
      <c r="K63" s="1"/>
      <c r="L63" s="1"/>
      <c r="M63" s="1"/>
      <c r="N63" s="1"/>
    </row>
    <row r="64" ht="13.5" customHeight="1">
      <c r="H64" s="1"/>
      <c r="I64" s="1"/>
      <c r="J64" s="63"/>
      <c r="K64" s="1"/>
      <c r="L64" s="1"/>
      <c r="M64" s="1"/>
      <c r="N64" s="1"/>
    </row>
    <row r="65" ht="13.5" customHeight="1">
      <c r="H65" s="1"/>
      <c r="I65" s="1"/>
      <c r="J65" s="62"/>
      <c r="K65" s="1"/>
      <c r="L65" s="1"/>
      <c r="M65" s="1"/>
      <c r="N65" s="1"/>
    </row>
    <row r="66" ht="13.5" customHeight="1">
      <c r="J66" s="62"/>
    </row>
    <row r="67" ht="13.5" customHeight="1">
      <c r="J67" s="62"/>
    </row>
    <row r="68" ht="13.5" customHeight="1">
      <c r="J68" s="62"/>
    </row>
    <row r="69" ht="13.5" customHeight="1">
      <c r="J69" s="62"/>
    </row>
    <row r="70" ht="13.5" customHeight="1">
      <c r="J70" s="62"/>
    </row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</sheetData>
  <mergeCells count="4">
    <mergeCell ref="C1:F1"/>
    <mergeCell ref="H1:N1"/>
    <mergeCell ref="C2:F2"/>
    <mergeCell ref="H2:N2"/>
  </mergeCells>
  <conditionalFormatting sqref="F4:F21">
    <cfRule type="notContainsBlanks" dxfId="0" priority="1">
      <formula>LEN(TRIM(F4))&gt;0</formula>
    </cfRule>
  </conditionalFormatting>
  <conditionalFormatting sqref="F4:F21">
    <cfRule type="notContainsBlanks" dxfId="1" priority="2">
      <formula>LEN(TRIM(F4))&gt;0</formula>
    </cfRule>
  </conditionalFormatting>
  <dataValidations>
    <dataValidation type="list" allowBlank="1" sqref="K4:K6 K7:M7 K8:K13 K14:M14 K15:K45 K47:K59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21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