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ILSON AMADEU" sheetId="1" r:id="rId4"/>
  </sheets>
  <definedNames/>
  <calcPr/>
  <extLst>
    <ext uri="GoogleSheetsCustomDataVersion1">
      <go:sheetsCustomData xmlns:go="http://customooxmlschemas.google.com/" r:id="rId5" roundtripDataSignature="AMtx7mipdG3voyizLKQEGuWTASCCuTJXwA=="/>
    </ext>
  </extLst>
</workbook>
</file>

<file path=xl/sharedStrings.xml><?xml version="1.0" encoding="utf-8"?>
<sst xmlns="http://schemas.openxmlformats.org/spreadsheetml/2006/main" count="562" uniqueCount="211">
  <si>
    <t>FOTO</t>
  </si>
  <si>
    <t>RECEITAS</t>
  </si>
  <si>
    <t xml:space="preserve">DESPESAS </t>
  </si>
  <si>
    <r>
      <rPr>
        <rFont val="Arial"/>
        <i/>
        <color rgb="FF000000"/>
        <sz val="14.0"/>
      </rPr>
      <t xml:space="preserve">Total Recebido: </t>
    </r>
    <r>
      <rPr>
        <rFont val="Arial"/>
        <i/>
        <color rgb="FFFFFF00"/>
        <sz val="14.0"/>
      </rPr>
      <t>R$ 655.503,95</t>
    </r>
  </si>
  <si>
    <r>
      <rPr>
        <rFont val="Arial"/>
        <i/>
        <color rgb="FF000000"/>
        <sz val="14.0"/>
      </rPr>
      <t>Total Gasto:</t>
    </r>
    <r>
      <rPr>
        <rFont val="Arial"/>
        <color rgb="FFFFFF00"/>
        <sz val="14.0"/>
      </rPr>
      <t xml:space="preserve"> R$R$ 654.893,55 </t>
    </r>
  </si>
  <si>
    <r>
      <rPr>
        <rFont val="Arial"/>
        <b/>
        <color theme="1"/>
        <sz val="10.0"/>
      </rPr>
      <t xml:space="preserve">NOME </t>
    </r>
    <r>
      <rPr>
        <rFont val="Arial"/>
        <color theme="1"/>
        <sz val="10.0"/>
      </rPr>
      <t xml:space="preserve">
Adilson Armando Carvalho Amadeu
</t>
    </r>
    <r>
      <rPr>
        <rFont val="Arial"/>
        <b/>
        <color theme="1"/>
        <sz val="10.0"/>
      </rPr>
      <t xml:space="preserve">PARTIDO 
</t>
    </r>
    <r>
      <rPr>
        <rFont val="Arial"/>
        <color theme="1"/>
        <sz val="10.0"/>
      </rPr>
      <t>DEM</t>
    </r>
  </si>
  <si>
    <t>DOADOR</t>
  </si>
  <si>
    <t>CPF/CNPJ</t>
  </si>
  <si>
    <t>VALOR</t>
  </si>
  <si>
    <t>FONTE</t>
  </si>
  <si>
    <t>PRESTADOR DE SERVIÇO</t>
  </si>
  <si>
    <t>TIPO DE DESPESA</t>
  </si>
  <si>
    <t>DESCRIÇÃO</t>
  </si>
  <si>
    <t>NOTA FISCAL ELETRÔNICA</t>
  </si>
  <si>
    <t>IDONEIDADE</t>
  </si>
  <si>
    <t>Direção Municipal/Comissão Provisória - Democratas</t>
  </si>
  <si>
    <t>03.999.568/0001-56</t>
  </si>
  <si>
    <t>Fundo Partidário</t>
  </si>
  <si>
    <t>Empresa Brasileira de Correios e Telegrafos</t>
  </si>
  <si>
    <t>34.028.316/0001-03</t>
  </si>
  <si>
    <t>Correspondências e despesas postais</t>
  </si>
  <si>
    <t>ENVIO DE MALA DIRETA</t>
  </si>
  <si>
    <t>NÃO CONSTA</t>
  </si>
  <si>
    <t>POSSUI CERTIDÃO POSITIVA</t>
  </si>
  <si>
    <t>ADILSON ARMANDO CARVALHO AMADEU</t>
  </si>
  <si>
    <t>591.492.488-04</t>
  </si>
  <si>
    <t>Recursos Próprios</t>
  </si>
  <si>
    <t>WBL GRAFICA E EDITORA LTDA</t>
  </si>
  <si>
    <t>08.142.850/0001-36</t>
  </si>
  <si>
    <t>Publicidade por materiais impressos</t>
  </si>
  <si>
    <t xml:space="preserve">FOLDER OFFSET; CARTÃO COLINHA; CAIXINHA PORTA CARTÃO;SANTINHO; POSTAL MOOCA; POSTAL MOOCA/SAO MIGUEL/TAXI; SANTINHO ANEXO POSTAL; REVISTA 4 PAGINAS </t>
  </si>
  <si>
    <t>CONSTA</t>
  </si>
  <si>
    <t>OK</t>
  </si>
  <si>
    <t>Fundo Especial</t>
  </si>
  <si>
    <t>Direção Nacional - Democratas</t>
  </si>
  <si>
    <t>01.633.510/0001-69</t>
  </si>
  <si>
    <t>VITA PORTO SOCIEDADE DE ADVOGADOS</t>
  </si>
  <si>
    <t>09.204.155/0001-14</t>
  </si>
  <si>
    <t>Serviços advocatícios</t>
  </si>
  <si>
    <t>ASSESSORIA E CONSULTORIA JURIDICA EM DIREITO ELEIT</t>
  </si>
  <si>
    <t>ALVARO MOREIRA FILHO</t>
  </si>
  <si>
    <t>608.641.418-15</t>
  </si>
  <si>
    <t>Outros Recursos</t>
  </si>
  <si>
    <t>DEMOCRATAS SAO PAULO SP MUNICIPAL</t>
  </si>
  <si>
    <t>Baixa de Estimaveis - Recursos de partido político</t>
  </si>
  <si>
    <t>REFERENTE AOS SERVIÇOS PROFISSIONAIS DE CONTABILIDADE; PRODUÇÃO DE 03 VÍDEOS COM 10 · 15 E 30 SEGUNDOS CADA; 200 ADESIVOS PERFURADOS 34X90; 300.000 IMPRESÃO CARTÃO; 500.000 IMPRESÃO - SANTINHO; 02 BANNERS EM PBD BRANCO IMP 06 CORES; 200.000 IMPRESÃO - SANTÃO; 5.000 PRAGUINHAS; 10.000 IMPRESÃO DE LAMINA - PARACHOQUE; 500 IMPRESÃO DE LAMINA FORMULÁRIO AUTORIZAÇÃO.</t>
  </si>
  <si>
    <t>ANDRE KISSAJIKIAN</t>
  </si>
  <si>
    <t>075.542.968-09</t>
  </si>
  <si>
    <t>Baixa de Estimaveis - Recursos próprios</t>
  </si>
  <si>
    <t>CESSÃO DE VEICULO</t>
  </si>
  <si>
    <t>Recursos próprios</t>
  </si>
  <si>
    <t>SERGIO ZIMERMAN</t>
  </si>
  <si>
    <t>076.168.548-00</t>
  </si>
  <si>
    <t>GENERICAPONTOCOM SERVICOS DE INTERNET LTDA</t>
  </si>
  <si>
    <t>11.913.587/0001-46</t>
  </si>
  <si>
    <t>Serviços prestados por terceiros</t>
  </si>
  <si>
    <t>PROD DE ART VISUAIS GRAF E IMP· ED VID IMAG SITE</t>
  </si>
  <si>
    <t>TOTAL</t>
  </si>
  <si>
    <t>YASMIM DA SILVA INGLEZ</t>
  </si>
  <si>
    <t>494.622.308-89</t>
  </si>
  <si>
    <t>KS-EXPRESS SERVICOS DE ENTREGA RAPIDA LTDA.</t>
  </si>
  <si>
    <t>06.185.913/0001-06</t>
  </si>
  <si>
    <t>Despesas com pessoal</t>
  </si>
  <si>
    <t>ENTREGA DE MATERIAL EM DIVERSOS ENDEREÇOS</t>
  </si>
  <si>
    <t>VICTORIA CAROLINE SALES ORTEGA</t>
  </si>
  <si>
    <t>329.803.988-88</t>
  </si>
  <si>
    <t>NOVO STILLO NEGOCIOS IMOBILIARIOS LTDA</t>
  </si>
  <si>
    <t>06.928.565/0001-10</t>
  </si>
  <si>
    <t>Água - Energia elétrica  e Locação/cessão de bens imóveis</t>
  </si>
  <si>
    <t>ENEL - COMITE; SABESP - COMITE; LOCAÇÃO COMITE POLITICO PARA CAMPANHA ELEITORAL</t>
  </si>
  <si>
    <t>VALMICEIA FERREIRA ARAUJO</t>
  </si>
  <si>
    <t>304.715.323-04</t>
  </si>
  <si>
    <t>VALDIR ALVES DE MEIRA</t>
  </si>
  <si>
    <t>35.040.337/0001-07</t>
  </si>
  <si>
    <t>Aquisição/Doação de bens móveis ou imóveis</t>
  </si>
  <si>
    <t xml:space="preserve">CADEIRA FIXA; MESA; MESA REDONDA; VENTILADOR; MOVEIS COMPLEMENTO; </t>
  </si>
  <si>
    <t>THAUANE MARIA DA SILVA</t>
  </si>
  <si>
    <t>230.733.208-14</t>
  </si>
  <si>
    <t>JOSE EDUARDO GUTIERREZ</t>
  </si>
  <si>
    <t>132.122.238-63</t>
  </si>
  <si>
    <t>Atividades de militância e mobilização de rua</t>
  </si>
  <si>
    <t>COORDENADOR</t>
  </si>
  <si>
    <t>THALITA MAGALHAES RODRIGUES SOUSA</t>
  </si>
  <si>
    <t>461.315.948-21</t>
  </si>
  <si>
    <t>ROSANA GARCIA</t>
  </si>
  <si>
    <t>187.097.248-18</t>
  </si>
  <si>
    <t>Baixa de Estimaveis - Recursos de pessoas físicas</t>
  </si>
  <si>
    <t>CABO ELEITORAL</t>
  </si>
  <si>
    <t>THALIA MARIA DA SILVA</t>
  </si>
  <si>
    <t>230.733.218-96</t>
  </si>
  <si>
    <t>FERNANDA SENADOR MACHADO</t>
  </si>
  <si>
    <t>494.064.118-06</t>
  </si>
  <si>
    <t>Baixa de Estimaveis - Recursos de outros candidatos</t>
  </si>
  <si>
    <t>THAIS MARTINS DOS SANTOS</t>
  </si>
  <si>
    <t>387.010.898-38</t>
  </si>
  <si>
    <t>STEPHANIE SILVA CARDOSO</t>
  </si>
  <si>
    <t>410.833.998-37</t>
  </si>
  <si>
    <t>ISABELA ABREU MOURA</t>
  </si>
  <si>
    <t>458.423.608-96</t>
  </si>
  <si>
    <t>SHEYLA SAMPAIO BRITO</t>
  </si>
  <si>
    <t>283.513.551-00</t>
  </si>
  <si>
    <t>SERGIO DE CAMARGO GAMA</t>
  </si>
  <si>
    <t>049.652.418-60</t>
  </si>
  <si>
    <t>DAYANE VENTURA DE LIMA</t>
  </si>
  <si>
    <t>412.482.518-81</t>
  </si>
  <si>
    <t>Cessão ou locação de veículos</t>
  </si>
  <si>
    <t>ROSANA RITA CARBONARO</t>
  </si>
  <si>
    <t>083.560.988-07</t>
  </si>
  <si>
    <t>ELIANE ARAUJO BARBOZA DA SILVA</t>
  </si>
  <si>
    <t>264.439.068-02</t>
  </si>
  <si>
    <t>Combustíveis e lubrificantes</t>
  </si>
  <si>
    <t>RAFAELA JANAINA NEVES DE MATOS</t>
  </si>
  <si>
    <t>427.697.858-00</t>
  </si>
  <si>
    <t>MARCIA MOREIRA GOIS</t>
  </si>
  <si>
    <t>157.430.968-48</t>
  </si>
  <si>
    <t>Criação e inclusão de páginas na internet</t>
  </si>
  <si>
    <t>PRISCILA MARIA SANTOS DE SOUZA</t>
  </si>
  <si>
    <t>229.912.628-77</t>
  </si>
  <si>
    <t>KELLI EMILIA DA GAMA SANTOS</t>
  </si>
  <si>
    <t>313.910.098-19</t>
  </si>
  <si>
    <t>Despesa com Impulsionamento de Conteúdos</t>
  </si>
  <si>
    <t>PRISCILA EMIDIO DOS SANTOS</t>
  </si>
  <si>
    <t>367.390.918-54</t>
  </si>
  <si>
    <t>MARIA GILCA CANGUSSU MAGALHAES</t>
  </si>
  <si>
    <t>132.709.958-65</t>
  </si>
  <si>
    <t>PAOLLA MARQUES GARRIDO</t>
  </si>
  <si>
    <t>522.828.468-00</t>
  </si>
  <si>
    <t>Diversas a especificar</t>
  </si>
  <si>
    <t>NOEMI SILVIA GENEROSO SOUSA</t>
  </si>
  <si>
    <t>371.287.258-57</t>
  </si>
  <si>
    <t>EDUARDA CALIPO MANGOLD</t>
  </si>
  <si>
    <t>399.655.908-93</t>
  </si>
  <si>
    <t>Energia elétrica</t>
  </si>
  <si>
    <t>NEUSA ZILIO RAMOS</t>
  </si>
  <si>
    <t>106.571.838-14</t>
  </si>
  <si>
    <t>BEATRIZ CRUZ COSTA</t>
  </si>
  <si>
    <t>465.906.838-24</t>
  </si>
  <si>
    <t>Locação/cessão de bens imóveis</t>
  </si>
  <si>
    <t>MICHELE DE OLIVEIRA MASCARENHAS</t>
  </si>
  <si>
    <t>394.555.348-27</t>
  </si>
  <si>
    <t>IRLAINE EMILIA DA GAMA SANTOS</t>
  </si>
  <si>
    <t>360.902.338-46</t>
  </si>
  <si>
    <t>Produção de jingles vinhetas e slogans</t>
  </si>
  <si>
    <t>MELANNY NASSER GARCIA FONSECA</t>
  </si>
  <si>
    <t>447.850.338-94</t>
  </si>
  <si>
    <t>LETICIA MENDES DOS SANTOS ARAUJO</t>
  </si>
  <si>
    <t>511.041.938-84</t>
  </si>
  <si>
    <t>Publicidade por adesivos</t>
  </si>
  <si>
    <t>ENOK FERREIRA SOEIRO</t>
  </si>
  <si>
    <t>021.997.822-04</t>
  </si>
  <si>
    <t>Publicidade por jornais e revistas</t>
  </si>
  <si>
    <t>ENIFFER KELLY LIMA DOS SANTOS</t>
  </si>
  <si>
    <t>539.691.698-28</t>
  </si>
  <si>
    <t>LUDMILA DA SILVA NUNES</t>
  </si>
  <si>
    <t>512.209.478-06</t>
  </si>
  <si>
    <t>LUCIMARIA SANTOS DA SILVA</t>
  </si>
  <si>
    <t>168.744.658-05</t>
  </si>
  <si>
    <t>Serviços contábeis</t>
  </si>
  <si>
    <t>LEIDINALVA MENDES DOS SANTOS ARAUJO</t>
  </si>
  <si>
    <t>299.878.388-04</t>
  </si>
  <si>
    <t>JHENIFFER ROBERTA DA SILVA MACHADO</t>
  </si>
  <si>
    <t>399.969.598-64</t>
  </si>
  <si>
    <t>Taxa de Administração de Financiamento Coletivo</t>
  </si>
  <si>
    <t>KAIO AGUIAR PAIVA DOS SANTOS</t>
  </si>
  <si>
    <t>503.852.618-70</t>
  </si>
  <si>
    <t>JOSE FELISBERTO NETO</t>
  </si>
  <si>
    <t>155.793.443-68</t>
  </si>
  <si>
    <t>JESSICA NEVES DE MATOS</t>
  </si>
  <si>
    <t>390.191.918-02</t>
  </si>
  <si>
    <t>JESSICA EMIDIO DOS SANTOS</t>
  </si>
  <si>
    <t>367.391.068-00</t>
  </si>
  <si>
    <t>JENIFFER KELLY LIMA DOS SANTOS</t>
  </si>
  <si>
    <t>GERSON CLEMENTE GUARINO</t>
  </si>
  <si>
    <t>247.026.038-84</t>
  </si>
  <si>
    <t>BRUNA ROBERTA DA SILVA</t>
  </si>
  <si>
    <t>398.748.568-07</t>
  </si>
  <si>
    <t>GUSTAVO SANTOS DA SILVA</t>
  </si>
  <si>
    <t>328.286.198-26</t>
  </si>
  <si>
    <t>FERNANDO RODRIGUES BRITO</t>
  </si>
  <si>
    <t>405.754.288-48</t>
  </si>
  <si>
    <t>DAYANE SILVA BARBOSA</t>
  </si>
  <si>
    <t>388.149.668-85</t>
  </si>
  <si>
    <t>CAROLINA CARBONARO MERLIM</t>
  </si>
  <si>
    <t>334.783.128-41</t>
  </si>
  <si>
    <t>PALOMA FARIAS MARIANO</t>
  </si>
  <si>
    <t>492.647.478-69</t>
  </si>
  <si>
    <t>PANFLETAGEM</t>
  </si>
  <si>
    <t>SIMONE MARIA DA SILVA</t>
  </si>
  <si>
    <t>348.545.708-65</t>
  </si>
  <si>
    <t>SELMA SANTIAGO DECEV</t>
  </si>
  <si>
    <t>063.716.798-80</t>
  </si>
  <si>
    <t>LIVIA CRUZ COSTA</t>
  </si>
  <si>
    <t>522.723.068-45</t>
  </si>
  <si>
    <t>NOEL AVELINO DA SILVA</t>
  </si>
  <si>
    <t>166.621.258-06</t>
  </si>
  <si>
    <t>CARLA DE CASSIA SILVA FARIAS</t>
  </si>
  <si>
    <t>250.453.178-81</t>
  </si>
  <si>
    <t>JOSE JULFLAN FERREIRA DO NASCIMENTO</t>
  </si>
  <si>
    <t>097.948.074-43</t>
  </si>
  <si>
    <t>AZ EDITORES DE JORNAIS· LIVROS· REVISTAS - EIRELI</t>
  </si>
  <si>
    <t>64.186.877/0001-00</t>
  </si>
  <si>
    <t>PROPAGANDA ELEITORAL VEICULADS NO JORNAL DE SP</t>
  </si>
  <si>
    <t>SINTONIA LESTE EMPRESA JORNALISTICA EIRELI ME</t>
  </si>
  <si>
    <t>15.293.949/0001-02</t>
  </si>
  <si>
    <t>EDIÇÃO 133 - PRIMEIRA QUINZENA DE NOVEMBRO</t>
  </si>
  <si>
    <t>FACEBOOK SERVICOS ONLINE DO BRASIL LTDA</t>
  </si>
  <si>
    <t>13.347.016/0001-17</t>
  </si>
  <si>
    <t>FACEBOOK</t>
  </si>
  <si>
    <t>CRISTAL ESTUDIOS PRODUCOES EIRELI</t>
  </si>
  <si>
    <t>14.625.254/0001-00</t>
  </si>
  <si>
    <t>PRODUÇÃO DE 2 JINGLES DE CAMPANHA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</si>
</sst>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20">
    <font>
      <sz val="11.0"/>
      <color theme="1"/>
      <name val="Arial"/>
    </font>
    <font>
      <b/>
      <sz val="11.0"/>
      <color rgb="FFFF0000"/>
      <name val="Arial"/>
    </font>
    <font>
      <b/>
      <sz val="14.0"/>
      <color rgb="FF000000"/>
      <name val="Arial"/>
    </font>
    <font/>
    <font>
      <b/>
      <sz val="14.0"/>
      <color theme="1"/>
      <name val="Arial"/>
    </font>
    <font>
      <i/>
      <sz val="14.0"/>
      <color rgb="FF000000"/>
      <name val="Arial"/>
    </font>
    <font>
      <sz val="12.0"/>
      <color theme="1"/>
      <name val="Arial"/>
    </font>
    <font>
      <sz val="14.0"/>
      <color rgb="FFFFFF00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u/>
      <sz val="11.0"/>
      <color rgb="FF1155CC"/>
      <name val="Calibri"/>
    </font>
    <font>
      <sz val="11.0"/>
      <color rgb="FF000000"/>
      <name val="Calibri"/>
    </font>
    <font>
      <b/>
      <sz val="11.0"/>
      <color theme="1"/>
      <name val="Arial"/>
    </font>
    <font>
      <u/>
      <sz val="11.0"/>
      <color rgb="FF1155CC"/>
      <name val="Arial"/>
    </font>
    <font>
      <b/>
      <sz val="11.0"/>
      <color theme="1"/>
      <name val="Calibri"/>
    </font>
    <font>
      <sz val="11.0"/>
      <color theme="1"/>
      <name val="Calibri"/>
    </font>
    <font>
      <sz val="11.0"/>
      <color rgb="FF000000"/>
      <name val="Arial"/>
    </font>
    <font>
      <sz val="14.0"/>
      <color rgb="FF333333"/>
      <name val="Open Sans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37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  <bottom style="medium">
        <color rgb="FF666666"/>
      </bottom>
    </border>
    <border>
      <left/>
      <right/>
      <top/>
      <bottom style="medium">
        <color rgb="FF666666"/>
      </bottom>
    </border>
    <border>
      <left/>
      <right style="medium">
        <color rgb="FF666666"/>
      </right>
      <top/>
      <bottom style="medium">
        <color rgb="FF666666"/>
      </bottom>
    </border>
    <border>
      <left/>
      <right/>
      <top/>
      <bottom style="medium">
        <color rgb="FF434343"/>
      </bottom>
    </border>
    <border>
      <left/>
      <right style="medium">
        <color rgb="FF434343"/>
      </right>
      <top/>
      <bottom style="medium">
        <color rgb="FF434343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top/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right style="medium">
        <color rgb="FF434343"/>
      </right>
    </border>
    <border>
      <left style="medium">
        <color rgb="FF434343"/>
      </left>
      <right style="thin">
        <color rgb="FFCCCCCC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medium">
        <color rgb="FF434343"/>
      </right>
      <top/>
      <bottom style="thin">
        <color rgb="FFCCCCCC"/>
      </bottom>
    </border>
    <border>
      <left/>
      <right/>
      <top/>
      <bottom/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0" numFmtId="0" xfId="0" applyAlignment="1" applyFont="1">
      <alignment vertical="center"/>
    </xf>
    <xf borderId="1" fillId="3" fontId="4" numFmtId="0" xfId="0" applyAlignment="1" applyBorder="1" applyFill="1" applyFont="1">
      <alignment horizontal="center" vertical="center"/>
    </xf>
    <xf borderId="4" fillId="2" fontId="5" numFmtId="164" xfId="0" applyAlignment="1" applyBorder="1" applyFont="1" applyNumberFormat="1">
      <alignment horizontal="center" readingOrder="0" shrinkToFit="0" vertical="center" wrapText="1"/>
    </xf>
    <xf borderId="5" fillId="0" fontId="3" numFmtId="0" xfId="0" applyBorder="1" applyFont="1"/>
    <xf borderId="6" fillId="0" fontId="3" numFmtId="0" xfId="0" applyBorder="1" applyFont="1"/>
    <xf borderId="0" fillId="0" fontId="6" numFmtId="0" xfId="0" applyFont="1"/>
    <xf borderId="4" fillId="3" fontId="7" numFmtId="164" xfId="0" applyAlignment="1" applyBorder="1" applyFont="1" applyNumberFormat="1">
      <alignment horizontal="center" readingOrder="0" shrinkToFit="0" wrapText="1"/>
    </xf>
    <xf borderId="0" fillId="0" fontId="8" numFmtId="0" xfId="0" applyAlignment="1" applyFont="1">
      <alignment horizontal="center" shrinkToFit="0" wrapText="1"/>
    </xf>
    <xf borderId="7" fillId="2" fontId="9" numFmtId="0" xfId="0" applyAlignment="1" applyBorder="1" applyFont="1">
      <alignment horizontal="center" shrinkToFit="0" vertical="center" wrapText="1"/>
    </xf>
    <xf borderId="8" fillId="2" fontId="9" numFmtId="0" xfId="0" applyAlignment="1" applyBorder="1" applyFont="1">
      <alignment horizontal="center" vertical="center"/>
    </xf>
    <xf borderId="9" fillId="2" fontId="9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vertical="center"/>
    </xf>
    <xf borderId="7" fillId="3" fontId="10" numFmtId="0" xfId="0" applyAlignment="1" applyBorder="1" applyFont="1">
      <alignment horizontal="center" shrinkToFit="0" vertical="center" wrapText="1"/>
    </xf>
    <xf borderId="8" fillId="3" fontId="10" numFmtId="0" xfId="0" applyAlignment="1" applyBorder="1" applyFont="1">
      <alignment horizontal="center" vertical="center"/>
    </xf>
    <xf borderId="8" fillId="3" fontId="10" numFmtId="0" xfId="0" applyAlignment="1" applyBorder="1" applyFont="1">
      <alignment horizontal="center" shrinkToFit="0" vertical="center" wrapText="1"/>
    </xf>
    <xf borderId="10" fillId="3" fontId="10" numFmtId="0" xfId="0" applyAlignment="1" applyBorder="1" applyFont="1">
      <alignment horizontal="center" shrinkToFit="0" vertical="center" wrapText="1"/>
    </xf>
    <xf borderId="11" fillId="3" fontId="10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left"/>
    </xf>
    <xf borderId="0" fillId="0" fontId="12" numFmtId="0" xfId="0" applyFont="1"/>
    <xf borderId="12" fillId="0" fontId="0" numFmtId="0" xfId="0" applyAlignment="1" applyBorder="1" applyFont="1">
      <alignment shrinkToFit="0" vertical="center" wrapText="1"/>
    </xf>
    <xf borderId="13" fillId="0" fontId="0" numFmtId="0" xfId="0" applyAlignment="1" applyBorder="1" applyFont="1">
      <alignment horizontal="center" vertical="center"/>
    </xf>
    <xf borderId="14" fillId="0" fontId="0" numFmtId="164" xfId="0" applyAlignment="1" applyBorder="1" applyFont="1" applyNumberFormat="1">
      <alignment horizontal="center" vertical="center"/>
    </xf>
    <xf borderId="15" fillId="4" fontId="0" numFmtId="0" xfId="0" applyAlignment="1" applyBorder="1" applyFill="1" applyFont="1">
      <alignment horizontal="center" shrinkToFit="0" vertical="center" wrapText="1"/>
    </xf>
    <xf borderId="16" fillId="0" fontId="0" numFmtId="0" xfId="0" applyAlignment="1" applyBorder="1" applyFont="1">
      <alignment shrinkToFit="0" vertical="center" wrapText="1"/>
    </xf>
    <xf borderId="17" fillId="4" fontId="0" numFmtId="0" xfId="0" applyAlignment="1" applyBorder="1" applyFont="1">
      <alignment horizontal="center" vertical="center"/>
    </xf>
    <xf borderId="17" fillId="4" fontId="0" numFmtId="164" xfId="0" applyAlignment="1" applyBorder="1" applyFont="1" applyNumberFormat="1">
      <alignment horizontal="center" vertical="center"/>
    </xf>
    <xf borderId="17" fillId="0" fontId="0" numFmtId="49" xfId="0" applyAlignment="1" applyBorder="1" applyFont="1" applyNumberFormat="1">
      <alignment horizontal="left" shrinkToFit="0" vertical="center" wrapText="1"/>
    </xf>
    <xf borderId="18" fillId="0" fontId="0" numFmtId="0" xfId="0" applyAlignment="1" applyBorder="1" applyFont="1">
      <alignment horizontal="left" shrinkToFit="0" vertical="center" wrapText="1"/>
    </xf>
    <xf borderId="19" fillId="0" fontId="0" numFmtId="0" xfId="0" applyAlignment="1" applyBorder="1" applyFont="1">
      <alignment horizontal="center" shrinkToFit="0" vertical="center" wrapText="1"/>
    </xf>
    <xf borderId="20" fillId="0" fontId="0" numFmtId="0" xfId="0" applyAlignment="1" applyBorder="1" applyFont="1">
      <alignment horizontal="center" readingOrder="0" shrinkToFit="0" vertical="center" wrapText="1"/>
    </xf>
    <xf borderId="21" fillId="5" fontId="13" numFmtId="0" xfId="0" applyAlignment="1" applyBorder="1" applyFill="1" applyFont="1">
      <alignment horizontal="center" shrinkToFit="0" vertical="center" wrapText="1"/>
    </xf>
    <xf borderId="22" fillId="5" fontId="13" numFmtId="0" xfId="0" applyAlignment="1" applyBorder="1" applyFont="1">
      <alignment horizontal="center" shrinkToFit="0" vertical="center" wrapText="1"/>
    </xf>
    <xf borderId="23" fillId="0" fontId="0" numFmtId="0" xfId="0" applyAlignment="1" applyBorder="1" applyFont="1">
      <alignment horizontal="center" shrinkToFit="0" vertical="center" wrapText="1"/>
    </xf>
    <xf borderId="24" fillId="0" fontId="0" numFmtId="0" xfId="0" applyAlignment="1" applyBorder="1" applyFont="1">
      <alignment shrinkToFit="0" vertical="center" wrapText="1"/>
    </xf>
    <xf borderId="25" fillId="4" fontId="0" numFmtId="164" xfId="0" applyAlignment="1" applyBorder="1" applyFont="1" applyNumberFormat="1">
      <alignment horizontal="center" vertical="center"/>
    </xf>
    <xf borderId="25" fillId="0" fontId="0" numFmtId="49" xfId="0" applyAlignment="1" applyBorder="1" applyFont="1" applyNumberFormat="1">
      <alignment horizontal="left" shrinkToFit="0" vertical="center" wrapText="1"/>
    </xf>
    <xf borderId="19" fillId="0" fontId="0" numFmtId="0" xfId="0" applyAlignment="1" applyBorder="1" applyFont="1">
      <alignment horizontal="left" shrinkToFit="0" vertical="center" wrapText="1"/>
    </xf>
    <xf borderId="19" fillId="0" fontId="0" numFmtId="0" xfId="0" applyAlignment="1" applyBorder="1" applyFont="1">
      <alignment horizontal="center" vertical="center"/>
    </xf>
    <xf borderId="26" fillId="0" fontId="0" numFmtId="0" xfId="0" applyAlignment="1" applyBorder="1" applyFont="1">
      <alignment horizontal="center" vertical="center"/>
    </xf>
    <xf borderId="0" fillId="0" fontId="14" numFmtId="0" xfId="0" applyAlignment="1" applyFont="1">
      <alignment shrinkToFit="0" vertical="top" wrapText="1"/>
    </xf>
    <xf borderId="0" fillId="0" fontId="0" numFmtId="0" xfId="0" applyAlignment="1" applyFont="1">
      <alignment horizontal="center" shrinkToFit="0" vertical="center" wrapText="1"/>
    </xf>
    <xf borderId="27" fillId="0" fontId="0" numFmtId="0" xfId="0" applyAlignment="1" applyBorder="1" applyFont="1">
      <alignment horizontal="center" shrinkToFit="0" vertical="center" wrapText="1"/>
    </xf>
    <xf borderId="28" fillId="0" fontId="0" numFmtId="164" xfId="0" applyAlignment="1" applyBorder="1" applyFont="1" applyNumberFormat="1">
      <alignment horizontal="center" vertical="center"/>
    </xf>
    <xf borderId="23" fillId="0" fontId="0" numFmtId="0" xfId="0" applyAlignment="1" applyBorder="1" applyFont="1">
      <alignment horizontal="center" shrinkToFit="0" wrapText="1"/>
    </xf>
    <xf borderId="0" fillId="0" fontId="13" numFmtId="0" xfId="0" applyAlignment="1" applyFont="1">
      <alignment shrinkToFit="0" wrapText="1"/>
    </xf>
    <xf borderId="0" fillId="0" fontId="0" numFmtId="0" xfId="0" applyAlignment="1" applyFont="1">
      <alignment shrinkToFit="0" wrapText="1"/>
    </xf>
    <xf borderId="0" fillId="0" fontId="15" numFmtId="0" xfId="0" applyAlignment="1" applyFont="1">
      <alignment horizontal="center"/>
    </xf>
    <xf borderId="13" fillId="0" fontId="0" numFmtId="0" xfId="0" applyAlignment="1" applyBorder="1" applyFont="1">
      <alignment horizontal="center"/>
    </xf>
    <xf borderId="26" fillId="0" fontId="0" numFmtId="0" xfId="0" applyAlignment="1" applyBorder="1" applyFont="1">
      <alignment horizontal="center" readingOrder="0" vertical="center"/>
    </xf>
    <xf borderId="27" fillId="0" fontId="0" numFmtId="0" xfId="0" applyAlignment="1" applyBorder="1" applyFont="1">
      <alignment shrinkToFit="0" wrapText="1"/>
    </xf>
    <xf borderId="28" fillId="0" fontId="0" numFmtId="164" xfId="0" applyAlignment="1" applyBorder="1" applyFont="1" applyNumberFormat="1">
      <alignment horizontal="center"/>
    </xf>
    <xf borderId="0" fillId="0" fontId="16" numFmtId="0" xfId="0" applyAlignment="1" applyFont="1">
      <alignment horizontal="center" shrinkToFit="0" wrapText="1"/>
    </xf>
    <xf borderId="29" fillId="5" fontId="13" numFmtId="0" xfId="0" applyAlignment="1" applyBorder="1" applyFont="1">
      <alignment shrinkToFit="0" wrapText="1"/>
    </xf>
    <xf borderId="30" fillId="5" fontId="13" numFmtId="164" xfId="0" applyAlignment="1" applyBorder="1" applyFont="1" applyNumberFormat="1">
      <alignment horizontal="center"/>
    </xf>
    <xf borderId="0" fillId="0" fontId="16" numFmtId="0" xfId="0" applyFont="1"/>
    <xf borderId="0" fillId="0" fontId="0" numFmtId="164" xfId="0" applyAlignment="1" applyFont="1" applyNumberFormat="1">
      <alignment horizontal="center"/>
    </xf>
    <xf borderId="0" fillId="0" fontId="0" numFmtId="0" xfId="0" applyAlignment="1" applyFont="1">
      <alignment horizontal="left" vertical="center"/>
    </xf>
    <xf borderId="0" fillId="0" fontId="16" numFmtId="0" xfId="0" applyAlignment="1" applyFont="1">
      <alignment horizontal="center"/>
    </xf>
    <xf borderId="16" fillId="0" fontId="0" numFmtId="0" xfId="0" applyAlignment="1" applyBorder="1" applyFont="1">
      <alignment shrinkToFit="0" wrapText="1"/>
    </xf>
    <xf borderId="31" fillId="4" fontId="17" numFmtId="164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horizontal="center"/>
    </xf>
    <xf borderId="27" fillId="4" fontId="17" numFmtId="0" xfId="0" applyAlignment="1" applyBorder="1" applyFont="1">
      <alignment shrinkToFit="0" vertical="center" wrapText="1"/>
    </xf>
    <xf borderId="28" fillId="4" fontId="17" numFmtId="164" xfId="0" applyAlignment="1" applyBorder="1" applyFont="1" applyNumberFormat="1">
      <alignment horizontal="center" shrinkToFit="0" vertical="center" wrapText="1"/>
    </xf>
    <xf borderId="27" fillId="0" fontId="0" numFmtId="0" xfId="0" applyAlignment="1" applyBorder="1" applyFont="1">
      <alignment shrinkToFit="0" vertical="center" wrapText="1"/>
    </xf>
    <xf borderId="27" fillId="4" fontId="17" numFmtId="0" xfId="0" applyAlignment="1" applyBorder="1" applyFont="1">
      <alignment horizontal="left" shrinkToFit="0" vertical="center" wrapText="1"/>
    </xf>
    <xf borderId="29" fillId="0" fontId="0" numFmtId="0" xfId="0" applyAlignment="1" applyBorder="1" applyFont="1">
      <alignment shrinkToFit="0" vertical="center" wrapText="1"/>
    </xf>
    <xf borderId="30" fillId="4" fontId="17" numFmtId="164" xfId="0" applyAlignment="1" applyBorder="1" applyFont="1" applyNumberFormat="1">
      <alignment horizontal="center" shrinkToFit="0" vertical="center" wrapText="1"/>
    </xf>
    <xf borderId="22" fillId="5" fontId="13" numFmtId="0" xfId="0" applyAlignment="1" applyBorder="1" applyFont="1">
      <alignment shrinkToFit="0" wrapText="1"/>
    </xf>
    <xf borderId="22" fillId="5" fontId="13" numFmtId="164" xfId="0" applyAlignment="1" applyBorder="1" applyFont="1" applyNumberFormat="1">
      <alignment horizontal="center" shrinkToFit="0" vertical="center" wrapText="1"/>
    </xf>
    <xf borderId="17" fillId="4" fontId="17" numFmtId="0" xfId="0" applyAlignment="1" applyBorder="1" applyFont="1">
      <alignment horizontal="center" vertical="center"/>
    </xf>
    <xf borderId="32" fillId="4" fontId="17" numFmtId="164" xfId="0" applyAlignment="1" applyBorder="1" applyFont="1" applyNumberFormat="1">
      <alignment horizontal="center"/>
    </xf>
    <xf borderId="23" fillId="0" fontId="0" numFmtId="0" xfId="0" applyAlignment="1" applyBorder="1" applyFont="1">
      <alignment horizontal="center"/>
    </xf>
    <xf borderId="0" fillId="0" fontId="18" numFmtId="0" xfId="0" applyFont="1"/>
    <xf borderId="19" fillId="0" fontId="0" numFmtId="0" xfId="0" applyAlignment="1" applyBorder="1" applyFont="1">
      <alignment horizontal="left" vertical="center"/>
    </xf>
    <xf borderId="33" fillId="0" fontId="0" numFmtId="0" xfId="0" applyAlignment="1" applyBorder="1" applyFont="1">
      <alignment shrinkToFit="0" vertical="center" wrapText="1"/>
    </xf>
    <xf borderId="34" fillId="0" fontId="0" numFmtId="0" xfId="0" applyAlignment="1" applyBorder="1" applyFont="1">
      <alignment horizontal="center"/>
    </xf>
    <xf borderId="14" fillId="0" fontId="0" numFmtId="0" xfId="0" applyAlignment="1" applyBorder="1" applyFont="1">
      <alignment horizontal="center" vertical="center"/>
    </xf>
    <xf borderId="24" fillId="0" fontId="13" numFmtId="0" xfId="0" applyAlignment="1" applyBorder="1" applyFont="1">
      <alignment shrinkToFit="0" vertical="center" wrapText="1"/>
    </xf>
    <xf borderId="25" fillId="0" fontId="13" numFmtId="0" xfId="0" applyAlignment="1" applyBorder="1" applyFont="1">
      <alignment horizontal="center"/>
    </xf>
    <xf borderId="35" fillId="0" fontId="0" numFmtId="0" xfId="0" applyAlignment="1" applyBorder="1" applyFont="1">
      <alignment horizontal="center"/>
    </xf>
    <xf borderId="25" fillId="0" fontId="0" numFmtId="164" xfId="0" applyAlignment="1" applyBorder="1" applyFont="1" applyNumberFormat="1">
      <alignment horizontal="center"/>
    </xf>
    <xf borderId="36" fillId="0" fontId="0" numFmtId="0" xfId="0" applyAlignment="1" applyBorder="1" applyFont="1">
      <alignment horizontal="center"/>
    </xf>
    <xf borderId="17" fillId="0" fontId="0" numFmtId="0" xfId="0" applyAlignment="1" applyBorder="1" applyFont="1">
      <alignment horizontal="center"/>
    </xf>
    <xf borderId="18" fillId="0" fontId="0" numFmtId="0" xfId="0" applyAlignment="1" applyBorder="1" applyFont="1">
      <alignment horizontal="center"/>
    </xf>
    <xf borderId="24" fillId="0" fontId="0" numFmtId="0" xfId="0" applyBorder="1" applyFont="1"/>
    <xf borderId="25" fillId="4" fontId="0" numFmtId="0" xfId="0" applyBorder="1" applyFont="1"/>
    <xf borderId="25" fillId="4" fontId="0" numFmtId="164" xfId="0" applyBorder="1" applyFont="1" applyNumberFormat="1"/>
    <xf borderId="25" fillId="0" fontId="0" numFmtId="0" xfId="0" applyAlignment="1" applyBorder="1" applyFont="1">
      <alignment horizontal="left" vertical="top"/>
    </xf>
    <xf borderId="19" fillId="0" fontId="0" numFmtId="0" xfId="0" applyAlignment="1" applyBorder="1" applyFont="1">
      <alignment horizontal="left" vertical="top"/>
    </xf>
    <xf borderId="0" fillId="4" fontId="19" numFmtId="0" xfId="0" applyFont="1"/>
    <xf borderId="0" fillId="0" fontId="19" numFmtId="0" xfId="0" applyAlignment="1" applyFont="1">
      <alignment horizontal="center" vertical="center"/>
    </xf>
  </cellXfs>
  <cellStyles count="1">
    <cellStyle xfId="0" name="Normal" builtinId="0"/>
  </cellStyles>
  <dxfs count="3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TIPOS DE DESPESA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'ADILSON AMADEU'!$S$12:$S$35</c:f>
            </c:strRef>
          </c:cat>
          <c:val>
            <c:numRef>
              <c:f>'ADILSON AMADEU'!$T$12:$T$35</c:f>
              <c:numCache/>
            </c:numRef>
          </c:val>
        </c:ser>
        <c:axId val="1066673743"/>
        <c:axId val="1934068012"/>
      </c:barChart>
      <c:catAx>
        <c:axId val="10666737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34068012"/>
      </c:catAx>
      <c:valAx>
        <c:axId val="19340680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66673743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757575"/>
                </a:solidFill>
                <a:latin typeface="+mn-lt"/>
              </a:defRPr>
            </a:pPr>
            <a:r>
              <a:rPr b="1" i="0" sz="1600">
                <a:solidFill>
                  <a:srgbClr val="757575"/>
                </a:solidFill>
                <a:latin typeface="+mn-lt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'ADILSON AMADEU'!$S$5:$S$8</c:f>
            </c:strRef>
          </c:cat>
          <c:val>
            <c:numRef>
              <c:f>'ADILSON AMADEU'!$T$5:$T$8</c:f>
              <c:numCache/>
            </c:numRef>
          </c:val>
        </c:ser>
        <c:axId val="837102431"/>
        <c:axId val="1839203853"/>
      </c:barChart>
      <c:catAx>
        <c:axId val="8371024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39203853"/>
      </c:catAx>
      <c:valAx>
        <c:axId val="18392038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37102431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104775</xdr:colOff>
      <xdr:row>10</xdr:row>
      <xdr:rowOff>485775</xdr:rowOff>
    </xdr:from>
    <xdr:ext cx="4371975" cy="2571750"/>
    <xdr:graphicFrame>
      <xdr:nvGraphicFramePr>
        <xdr:cNvPr id="569806219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76200</xdr:colOff>
      <xdr:row>3</xdr:row>
      <xdr:rowOff>133350</xdr:rowOff>
    </xdr:from>
    <xdr:ext cx="3362325" cy="1885950"/>
    <xdr:graphicFrame>
      <xdr:nvGraphicFramePr>
        <xdr:cNvPr id="873900754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419225" cy="1152525"/>
    <xdr:pic>
      <xdr:nvPicPr>
        <xdr:cNvPr id="0" name="image1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5.5"/>
    <col customWidth="1" min="4" max="4" width="18.25"/>
    <col customWidth="1" min="5" max="5" width="14.38"/>
    <col customWidth="1" min="6" max="6" width="16.0"/>
    <col customWidth="1" min="7" max="7" width="1.63"/>
    <col customWidth="1" min="8" max="8" width="26.5"/>
    <col customWidth="1" min="9" max="9" width="17.75"/>
    <col customWidth="1" min="10" max="10" width="13.25"/>
    <col customWidth="1" min="11" max="11" width="21.88"/>
    <col customWidth="1" min="12" max="12" width="36.25"/>
    <col customWidth="1" min="13" max="13" width="15.75"/>
    <col customWidth="1" min="14" max="14" width="21.13"/>
    <col customWidth="1" min="15" max="15" width="3.0"/>
    <col customWidth="1" min="16" max="16" width="25.38"/>
    <col customWidth="1" min="17" max="17" width="17.75"/>
    <col customWidth="1" min="18" max="18" width="16.63"/>
    <col customWidth="1" min="19" max="19" width="13.88"/>
  </cols>
  <sheetData>
    <row r="1" ht="33.7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</row>
    <row r="2" ht="28.5" customHeight="1">
      <c r="C2" s="7" t="s">
        <v>3</v>
      </c>
      <c r="D2" s="8"/>
      <c r="E2" s="8"/>
      <c r="F2" s="9"/>
      <c r="G2" s="10"/>
      <c r="H2" s="11" t="s">
        <v>4</v>
      </c>
      <c r="I2" s="8"/>
      <c r="J2" s="8"/>
      <c r="K2" s="8"/>
      <c r="L2" s="8"/>
      <c r="M2" s="8"/>
      <c r="N2" s="9"/>
    </row>
    <row r="3" ht="98.25" customHeight="1">
      <c r="A3" s="12" t="s">
        <v>5</v>
      </c>
      <c r="C3" s="13" t="s">
        <v>6</v>
      </c>
      <c r="D3" s="14" t="s">
        <v>7</v>
      </c>
      <c r="E3" s="14" t="s">
        <v>8</v>
      </c>
      <c r="F3" s="15" t="s">
        <v>9</v>
      </c>
      <c r="G3" s="16"/>
      <c r="H3" s="17" t="s">
        <v>10</v>
      </c>
      <c r="I3" s="18" t="s">
        <v>7</v>
      </c>
      <c r="J3" s="18" t="s">
        <v>8</v>
      </c>
      <c r="K3" s="18" t="s">
        <v>11</v>
      </c>
      <c r="L3" s="19" t="s">
        <v>12</v>
      </c>
      <c r="M3" s="20" t="s">
        <v>13</v>
      </c>
      <c r="N3" s="21" t="s">
        <v>14</v>
      </c>
      <c r="O3" s="22"/>
      <c r="Q3" s="23"/>
    </row>
    <row r="4" ht="60.75" customHeight="1">
      <c r="A4" s="12"/>
      <c r="C4" s="24" t="s">
        <v>15</v>
      </c>
      <c r="D4" s="25" t="s">
        <v>16</v>
      </c>
      <c r="E4" s="26">
        <v>216597.5</v>
      </c>
      <c r="F4" s="27" t="s">
        <v>17</v>
      </c>
      <c r="H4" s="28" t="s">
        <v>18</v>
      </c>
      <c r="I4" s="29" t="s">
        <v>19</v>
      </c>
      <c r="J4" s="30">
        <v>338836.8</v>
      </c>
      <c r="K4" s="31" t="s">
        <v>20</v>
      </c>
      <c r="L4" s="32" t="s">
        <v>21</v>
      </c>
      <c r="M4" s="33" t="s">
        <v>22</v>
      </c>
      <c r="N4" s="34" t="s">
        <v>23</v>
      </c>
      <c r="S4" s="35" t="s">
        <v>9</v>
      </c>
      <c r="T4" s="36" t="s">
        <v>8</v>
      </c>
    </row>
    <row r="5" ht="77.25" customHeight="1">
      <c r="C5" s="24" t="s">
        <v>24</v>
      </c>
      <c r="D5" s="25" t="s">
        <v>25</v>
      </c>
      <c r="E5" s="26">
        <v>157506.45</v>
      </c>
      <c r="F5" s="37" t="s">
        <v>26</v>
      </c>
      <c r="H5" s="38" t="s">
        <v>27</v>
      </c>
      <c r="I5" s="29" t="s">
        <v>28</v>
      </c>
      <c r="J5" s="39">
        <v>186484.74</v>
      </c>
      <c r="K5" s="40" t="s">
        <v>29</v>
      </c>
      <c r="L5" s="41" t="s">
        <v>30</v>
      </c>
      <c r="M5" s="42" t="s">
        <v>31</v>
      </c>
      <c r="N5" s="43" t="s">
        <v>32</v>
      </c>
      <c r="Q5" s="44"/>
      <c r="R5" s="45"/>
      <c r="S5" s="46" t="s">
        <v>33</v>
      </c>
      <c r="T5" s="47">
        <f t="shared" ref="T5:T8" si="1">SUMPRODUCT(($F$4:$F$63=S5)*($E$4:$E$63))</f>
        <v>100000</v>
      </c>
    </row>
    <row r="6">
      <c r="A6" s="12"/>
      <c r="C6" s="24" t="s">
        <v>34</v>
      </c>
      <c r="D6" s="25" t="s">
        <v>35</v>
      </c>
      <c r="E6" s="26">
        <v>100000.0</v>
      </c>
      <c r="F6" s="48" t="s">
        <v>33</v>
      </c>
      <c r="H6" s="28" t="s">
        <v>36</v>
      </c>
      <c r="I6" s="29" t="s">
        <v>37</v>
      </c>
      <c r="J6" s="39">
        <v>20000.0</v>
      </c>
      <c r="K6" s="31" t="s">
        <v>38</v>
      </c>
      <c r="L6" s="32" t="s">
        <v>39</v>
      </c>
      <c r="M6" s="42" t="s">
        <v>31</v>
      </c>
      <c r="N6" s="43" t="s">
        <v>32</v>
      </c>
      <c r="R6" s="49"/>
      <c r="S6" s="46" t="s">
        <v>17</v>
      </c>
      <c r="T6" s="47">
        <f t="shared" si="1"/>
        <v>216597.5</v>
      </c>
    </row>
    <row r="7">
      <c r="C7" s="24" t="s">
        <v>40</v>
      </c>
      <c r="D7" s="25" t="s">
        <v>41</v>
      </c>
      <c r="E7" s="26">
        <v>100000.0</v>
      </c>
      <c r="F7" s="37" t="s">
        <v>42</v>
      </c>
      <c r="H7" s="28" t="s">
        <v>43</v>
      </c>
      <c r="I7" s="29" t="s">
        <v>16</v>
      </c>
      <c r="J7" s="39">
        <v>15897.5</v>
      </c>
      <c r="K7" s="31" t="s">
        <v>44</v>
      </c>
      <c r="L7" s="32" t="s">
        <v>45</v>
      </c>
      <c r="M7" s="42" t="s">
        <v>22</v>
      </c>
      <c r="N7" s="43" t="s">
        <v>32</v>
      </c>
      <c r="R7" s="50"/>
      <c r="S7" s="46" t="s">
        <v>42</v>
      </c>
      <c r="T7" s="47">
        <f t="shared" si="1"/>
        <v>181400</v>
      </c>
    </row>
    <row r="8">
      <c r="A8" s="51"/>
      <c r="C8" s="24" t="s">
        <v>46</v>
      </c>
      <c r="D8" s="52" t="s">
        <v>47</v>
      </c>
      <c r="E8" s="26">
        <v>20000.0</v>
      </c>
      <c r="F8" s="48" t="s">
        <v>42</v>
      </c>
      <c r="H8" s="28" t="s">
        <v>24</v>
      </c>
      <c r="I8" s="29" t="s">
        <v>25</v>
      </c>
      <c r="J8" s="39">
        <v>7000.0</v>
      </c>
      <c r="K8" s="31" t="s">
        <v>48</v>
      </c>
      <c r="L8" s="32" t="s">
        <v>49</v>
      </c>
      <c r="M8" s="42"/>
      <c r="N8" s="53" t="s">
        <v>32</v>
      </c>
      <c r="R8" s="50"/>
      <c r="S8" s="54" t="s">
        <v>50</v>
      </c>
      <c r="T8" s="55">
        <f t="shared" si="1"/>
        <v>157506.45</v>
      </c>
    </row>
    <row r="9">
      <c r="A9" s="56"/>
      <c r="C9" s="24" t="s">
        <v>51</v>
      </c>
      <c r="D9" s="52" t="s">
        <v>52</v>
      </c>
      <c r="E9" s="26">
        <v>5000.0</v>
      </c>
      <c r="F9" s="48" t="s">
        <v>42</v>
      </c>
      <c r="H9" s="28" t="s">
        <v>53</v>
      </c>
      <c r="I9" s="29" t="s">
        <v>54</v>
      </c>
      <c r="J9" s="39">
        <v>5000.0</v>
      </c>
      <c r="K9" s="31" t="s">
        <v>55</v>
      </c>
      <c r="L9" s="32" t="s">
        <v>56</v>
      </c>
      <c r="M9" s="42" t="s">
        <v>31</v>
      </c>
      <c r="N9" s="43" t="s">
        <v>32</v>
      </c>
      <c r="R9" s="50"/>
      <c r="S9" s="57" t="s">
        <v>57</v>
      </c>
      <c r="T9" s="58">
        <f>SUM(T5:T8)</f>
        <v>655503.95</v>
      </c>
    </row>
    <row r="10">
      <c r="A10" s="59"/>
      <c r="C10" s="24" t="s">
        <v>58</v>
      </c>
      <c r="D10" s="52" t="s">
        <v>59</v>
      </c>
      <c r="E10" s="26">
        <v>1200.0</v>
      </c>
      <c r="F10" s="48" t="s">
        <v>42</v>
      </c>
      <c r="H10" s="28" t="s">
        <v>60</v>
      </c>
      <c r="I10" s="29" t="s">
        <v>61</v>
      </c>
      <c r="J10" s="39">
        <v>5000.0</v>
      </c>
      <c r="K10" s="31" t="s">
        <v>62</v>
      </c>
      <c r="L10" s="32" t="s">
        <v>63</v>
      </c>
      <c r="M10" s="42" t="s">
        <v>31</v>
      </c>
      <c r="N10" s="43" t="s">
        <v>32</v>
      </c>
      <c r="R10" s="50"/>
      <c r="S10" s="60"/>
    </row>
    <row r="11">
      <c r="A11" s="51"/>
      <c r="B11" s="61"/>
      <c r="C11" s="24" t="s">
        <v>64</v>
      </c>
      <c r="D11" s="52" t="s">
        <v>65</v>
      </c>
      <c r="E11" s="26">
        <v>1200.0</v>
      </c>
      <c r="F11" s="48" t="s">
        <v>42</v>
      </c>
      <c r="H11" s="28" t="s">
        <v>66</v>
      </c>
      <c r="I11" s="29" t="s">
        <v>67</v>
      </c>
      <c r="J11" s="39">
        <v>4624.51</v>
      </c>
      <c r="K11" s="31" t="s">
        <v>68</v>
      </c>
      <c r="L11" s="32" t="s">
        <v>69</v>
      </c>
      <c r="M11" s="42" t="s">
        <v>22</v>
      </c>
      <c r="N11" s="43" t="s">
        <v>32</v>
      </c>
      <c r="R11" s="49"/>
      <c r="S11" s="35" t="s">
        <v>11</v>
      </c>
      <c r="T11" s="36" t="s">
        <v>8</v>
      </c>
    </row>
    <row r="12">
      <c r="A12" s="62"/>
      <c r="C12" s="24" t="s">
        <v>70</v>
      </c>
      <c r="D12" s="52" t="s">
        <v>71</v>
      </c>
      <c r="E12" s="26">
        <v>1200.0</v>
      </c>
      <c r="F12" s="48" t="s">
        <v>42</v>
      </c>
      <c r="H12" s="28" t="s">
        <v>72</v>
      </c>
      <c r="I12" s="29" t="s">
        <v>73</v>
      </c>
      <c r="J12" s="39">
        <v>2950.0</v>
      </c>
      <c r="K12" s="31" t="s">
        <v>74</v>
      </c>
      <c r="L12" s="32" t="s">
        <v>75</v>
      </c>
      <c r="M12" s="42" t="s">
        <v>31</v>
      </c>
      <c r="N12" s="43" t="s">
        <v>32</v>
      </c>
      <c r="S12" s="63" t="s">
        <v>68</v>
      </c>
      <c r="T12" s="64">
        <f t="shared" ref="T12:T35" si="2">SUMPRODUCT(($K$4:$K$72=S12)*($J$4:$J$72))</f>
        <v>4624.51</v>
      </c>
    </row>
    <row r="13">
      <c r="A13" s="65"/>
      <c r="C13" s="24" t="s">
        <v>76</v>
      </c>
      <c r="D13" s="52" t="s">
        <v>77</v>
      </c>
      <c r="E13" s="26">
        <v>1200.0</v>
      </c>
      <c r="F13" s="48" t="s">
        <v>42</v>
      </c>
      <c r="H13" s="28" t="s">
        <v>78</v>
      </c>
      <c r="I13" s="29" t="s">
        <v>79</v>
      </c>
      <c r="J13" s="39">
        <v>1800.0</v>
      </c>
      <c r="K13" s="31" t="s">
        <v>80</v>
      </c>
      <c r="L13" s="32" t="s">
        <v>81</v>
      </c>
      <c r="M13" s="42"/>
      <c r="N13" s="53" t="s">
        <v>32</v>
      </c>
      <c r="S13" s="66" t="s">
        <v>74</v>
      </c>
      <c r="T13" s="67">
        <f t="shared" si="2"/>
        <v>2950</v>
      </c>
    </row>
    <row r="14">
      <c r="A14" s="51"/>
      <c r="C14" s="24" t="s">
        <v>82</v>
      </c>
      <c r="D14" s="52" t="s">
        <v>83</v>
      </c>
      <c r="E14" s="26">
        <v>1200.0</v>
      </c>
      <c r="F14" s="48" t="s">
        <v>42</v>
      </c>
      <c r="H14" s="28" t="s">
        <v>84</v>
      </c>
      <c r="I14" s="29" t="s">
        <v>85</v>
      </c>
      <c r="J14" s="39">
        <v>1200.0</v>
      </c>
      <c r="K14" s="31" t="s">
        <v>86</v>
      </c>
      <c r="L14" s="32" t="s">
        <v>87</v>
      </c>
      <c r="M14" s="42"/>
      <c r="N14" s="53" t="s">
        <v>32</v>
      </c>
      <c r="S14" s="66" t="s">
        <v>80</v>
      </c>
      <c r="T14" s="67">
        <f t="shared" si="2"/>
        <v>10200</v>
      </c>
    </row>
    <row r="15">
      <c r="A15" s="62"/>
      <c r="C15" s="24" t="s">
        <v>88</v>
      </c>
      <c r="D15" s="52" t="s">
        <v>89</v>
      </c>
      <c r="E15" s="26">
        <v>1200.0</v>
      </c>
      <c r="F15" s="48" t="s">
        <v>42</v>
      </c>
      <c r="H15" s="28" t="s">
        <v>90</v>
      </c>
      <c r="I15" s="29" t="s">
        <v>91</v>
      </c>
      <c r="J15" s="39">
        <v>1200.0</v>
      </c>
      <c r="K15" s="31" t="s">
        <v>86</v>
      </c>
      <c r="L15" s="32" t="s">
        <v>87</v>
      </c>
      <c r="M15" s="42"/>
      <c r="N15" s="53" t="s">
        <v>32</v>
      </c>
      <c r="S15" s="66" t="s">
        <v>92</v>
      </c>
      <c r="T15" s="67">
        <f t="shared" si="2"/>
        <v>0</v>
      </c>
    </row>
    <row r="16">
      <c r="C16" s="24" t="s">
        <v>93</v>
      </c>
      <c r="D16" s="52" t="s">
        <v>94</v>
      </c>
      <c r="E16" s="26">
        <v>1200.0</v>
      </c>
      <c r="F16" s="48" t="s">
        <v>42</v>
      </c>
      <c r="H16" s="28" t="s">
        <v>64</v>
      </c>
      <c r="I16" s="29" t="s">
        <v>65</v>
      </c>
      <c r="J16" s="39">
        <v>1200.0</v>
      </c>
      <c r="K16" s="31" t="s">
        <v>86</v>
      </c>
      <c r="L16" s="32" t="s">
        <v>87</v>
      </c>
      <c r="M16" s="42"/>
      <c r="N16" s="53" t="s">
        <v>32</v>
      </c>
      <c r="S16" s="66" t="s">
        <v>44</v>
      </c>
      <c r="T16" s="67">
        <f t="shared" si="2"/>
        <v>15897.5</v>
      </c>
    </row>
    <row r="17">
      <c r="C17" s="24" t="s">
        <v>95</v>
      </c>
      <c r="D17" s="52" t="s">
        <v>96</v>
      </c>
      <c r="E17" s="26">
        <v>1200.0</v>
      </c>
      <c r="F17" s="48" t="s">
        <v>42</v>
      </c>
      <c r="H17" s="28" t="s">
        <v>97</v>
      </c>
      <c r="I17" s="29" t="s">
        <v>98</v>
      </c>
      <c r="J17" s="39">
        <v>1200.0</v>
      </c>
      <c r="K17" s="31" t="s">
        <v>86</v>
      </c>
      <c r="L17" s="32" t="s">
        <v>87</v>
      </c>
      <c r="M17" s="42"/>
      <c r="N17" s="53" t="s">
        <v>32</v>
      </c>
      <c r="S17" s="68" t="s">
        <v>86</v>
      </c>
      <c r="T17" s="67">
        <f t="shared" si="2"/>
        <v>56400</v>
      </c>
    </row>
    <row r="18">
      <c r="C18" s="24" t="s">
        <v>99</v>
      </c>
      <c r="D18" s="52" t="s">
        <v>100</v>
      </c>
      <c r="E18" s="26">
        <v>1200.0</v>
      </c>
      <c r="F18" s="48" t="s">
        <v>42</v>
      </c>
      <c r="H18" s="28" t="s">
        <v>95</v>
      </c>
      <c r="I18" s="29" t="s">
        <v>96</v>
      </c>
      <c r="J18" s="39">
        <v>1200.0</v>
      </c>
      <c r="K18" s="31" t="s">
        <v>86</v>
      </c>
      <c r="L18" s="32" t="s">
        <v>87</v>
      </c>
      <c r="M18" s="42"/>
      <c r="N18" s="53" t="s">
        <v>32</v>
      </c>
      <c r="S18" s="68" t="s">
        <v>48</v>
      </c>
      <c r="T18" s="67">
        <f t="shared" si="2"/>
        <v>7000</v>
      </c>
    </row>
    <row r="19">
      <c r="C19" s="24" t="s">
        <v>101</v>
      </c>
      <c r="D19" s="52" t="s">
        <v>102</v>
      </c>
      <c r="E19" s="26">
        <v>1200.0</v>
      </c>
      <c r="F19" s="48" t="s">
        <v>42</v>
      </c>
      <c r="H19" s="28" t="s">
        <v>103</v>
      </c>
      <c r="I19" s="29" t="s">
        <v>104</v>
      </c>
      <c r="J19" s="39">
        <v>1200.0</v>
      </c>
      <c r="K19" s="31" t="s">
        <v>86</v>
      </c>
      <c r="L19" s="32" t="s">
        <v>87</v>
      </c>
      <c r="M19" s="42"/>
      <c r="N19" s="53" t="s">
        <v>32</v>
      </c>
      <c r="S19" s="68" t="s">
        <v>105</v>
      </c>
      <c r="T19" s="67">
        <f t="shared" si="2"/>
        <v>0</v>
      </c>
    </row>
    <row r="20">
      <c r="C20" s="24" t="s">
        <v>106</v>
      </c>
      <c r="D20" s="52" t="s">
        <v>107</v>
      </c>
      <c r="E20" s="26">
        <v>1200.0</v>
      </c>
      <c r="F20" s="48" t="s">
        <v>42</v>
      </c>
      <c r="H20" s="28" t="s">
        <v>108</v>
      </c>
      <c r="I20" s="29" t="s">
        <v>109</v>
      </c>
      <c r="J20" s="39">
        <v>1200.0</v>
      </c>
      <c r="K20" s="31" t="s">
        <v>86</v>
      </c>
      <c r="L20" s="32" t="s">
        <v>87</v>
      </c>
      <c r="M20" s="42"/>
      <c r="N20" s="53" t="s">
        <v>32</v>
      </c>
      <c r="S20" s="68" t="s">
        <v>110</v>
      </c>
      <c r="T20" s="67">
        <f t="shared" si="2"/>
        <v>0</v>
      </c>
    </row>
    <row r="21" ht="15.75" customHeight="1">
      <c r="C21" s="24" t="s">
        <v>84</v>
      </c>
      <c r="D21" s="52" t="s">
        <v>85</v>
      </c>
      <c r="E21" s="26">
        <v>1200.0</v>
      </c>
      <c r="F21" s="48" t="s">
        <v>42</v>
      </c>
      <c r="H21" s="28" t="s">
        <v>99</v>
      </c>
      <c r="I21" s="29" t="s">
        <v>100</v>
      </c>
      <c r="J21" s="39">
        <v>1200.0</v>
      </c>
      <c r="K21" s="31" t="s">
        <v>86</v>
      </c>
      <c r="L21" s="32" t="s">
        <v>87</v>
      </c>
      <c r="M21" s="42"/>
      <c r="N21" s="53" t="s">
        <v>32</v>
      </c>
      <c r="S21" s="68" t="s">
        <v>20</v>
      </c>
      <c r="T21" s="67">
        <f t="shared" si="2"/>
        <v>338836.8</v>
      </c>
    </row>
    <row r="22" ht="15.75" customHeight="1">
      <c r="C22" s="24" t="s">
        <v>111</v>
      </c>
      <c r="D22" s="52" t="s">
        <v>112</v>
      </c>
      <c r="E22" s="26">
        <v>1200.0</v>
      </c>
      <c r="F22" s="48" t="s">
        <v>42</v>
      </c>
      <c r="H22" s="28" t="s">
        <v>113</v>
      </c>
      <c r="I22" s="29" t="s">
        <v>114</v>
      </c>
      <c r="J22" s="39">
        <v>1200.0</v>
      </c>
      <c r="K22" s="31" t="s">
        <v>86</v>
      </c>
      <c r="L22" s="32" t="s">
        <v>87</v>
      </c>
      <c r="M22" s="42"/>
      <c r="N22" s="53" t="s">
        <v>32</v>
      </c>
      <c r="S22" s="68" t="s">
        <v>115</v>
      </c>
      <c r="T22" s="67">
        <f t="shared" si="2"/>
        <v>0</v>
      </c>
    </row>
    <row r="23" ht="15.75" customHeight="1">
      <c r="C23" s="24" t="s">
        <v>116</v>
      </c>
      <c r="D23" s="52" t="s">
        <v>117</v>
      </c>
      <c r="E23" s="26">
        <v>1200.0</v>
      </c>
      <c r="F23" s="48" t="s">
        <v>42</v>
      </c>
      <c r="H23" s="28" t="s">
        <v>118</v>
      </c>
      <c r="I23" s="29" t="s">
        <v>119</v>
      </c>
      <c r="J23" s="39">
        <v>1200.0</v>
      </c>
      <c r="K23" s="31" t="s">
        <v>86</v>
      </c>
      <c r="L23" s="32" t="s">
        <v>87</v>
      </c>
      <c r="M23" s="42"/>
      <c r="N23" s="53" t="s">
        <v>32</v>
      </c>
      <c r="S23" s="68" t="s">
        <v>120</v>
      </c>
      <c r="T23" s="67">
        <f t="shared" si="2"/>
        <v>500</v>
      </c>
    </row>
    <row r="24" ht="15.75" customHeight="1">
      <c r="C24" s="24" t="s">
        <v>121</v>
      </c>
      <c r="D24" s="52" t="s">
        <v>122</v>
      </c>
      <c r="E24" s="26">
        <v>1200.0</v>
      </c>
      <c r="F24" s="48" t="s">
        <v>42</v>
      </c>
      <c r="H24" s="28" t="s">
        <v>123</v>
      </c>
      <c r="I24" s="29" t="s">
        <v>124</v>
      </c>
      <c r="J24" s="39">
        <v>1200.0</v>
      </c>
      <c r="K24" s="31" t="s">
        <v>86</v>
      </c>
      <c r="L24" s="32" t="s">
        <v>87</v>
      </c>
      <c r="M24" s="42"/>
      <c r="N24" s="53" t="s">
        <v>32</v>
      </c>
      <c r="S24" s="68" t="s">
        <v>62</v>
      </c>
      <c r="T24" s="67">
        <f t="shared" si="2"/>
        <v>5000</v>
      </c>
    </row>
    <row r="25" ht="15.75" customHeight="1">
      <c r="C25" s="24" t="s">
        <v>125</v>
      </c>
      <c r="D25" s="52" t="s">
        <v>126</v>
      </c>
      <c r="E25" s="26">
        <v>1200.0</v>
      </c>
      <c r="F25" s="48" t="s">
        <v>42</v>
      </c>
      <c r="H25" s="28" t="s">
        <v>58</v>
      </c>
      <c r="I25" s="29" t="s">
        <v>59</v>
      </c>
      <c r="J25" s="39">
        <v>1200.0</v>
      </c>
      <c r="K25" s="31" t="s">
        <v>86</v>
      </c>
      <c r="L25" s="32" t="s">
        <v>87</v>
      </c>
      <c r="M25" s="42"/>
      <c r="N25" s="53" t="s">
        <v>32</v>
      </c>
      <c r="S25" s="68" t="s">
        <v>127</v>
      </c>
      <c r="T25" s="67">
        <f t="shared" si="2"/>
        <v>0</v>
      </c>
    </row>
    <row r="26" ht="15.75" customHeight="1">
      <c r="C26" s="24" t="s">
        <v>128</v>
      </c>
      <c r="D26" s="52" t="s">
        <v>129</v>
      </c>
      <c r="E26" s="26">
        <v>1200.0</v>
      </c>
      <c r="F26" s="48" t="s">
        <v>42</v>
      </c>
      <c r="H26" s="28" t="s">
        <v>130</v>
      </c>
      <c r="I26" s="29" t="s">
        <v>131</v>
      </c>
      <c r="J26" s="39">
        <v>1200.0</v>
      </c>
      <c r="K26" s="31" t="s">
        <v>86</v>
      </c>
      <c r="L26" s="32" t="s">
        <v>87</v>
      </c>
      <c r="M26" s="42"/>
      <c r="N26" s="53" t="s">
        <v>32</v>
      </c>
      <c r="S26" s="69" t="s">
        <v>132</v>
      </c>
      <c r="T26" s="67">
        <f t="shared" si="2"/>
        <v>0</v>
      </c>
    </row>
    <row r="27" ht="15.75" customHeight="1">
      <c r="C27" s="24" t="s">
        <v>133</v>
      </c>
      <c r="D27" s="52" t="s">
        <v>134</v>
      </c>
      <c r="E27" s="26">
        <v>1200.0</v>
      </c>
      <c r="F27" s="48" t="s">
        <v>42</v>
      </c>
      <c r="H27" s="28" t="s">
        <v>135</v>
      </c>
      <c r="I27" s="29" t="s">
        <v>136</v>
      </c>
      <c r="J27" s="39">
        <v>1200.0</v>
      </c>
      <c r="K27" s="31" t="s">
        <v>86</v>
      </c>
      <c r="L27" s="32" t="s">
        <v>87</v>
      </c>
      <c r="M27" s="42"/>
      <c r="N27" s="53" t="s">
        <v>32</v>
      </c>
      <c r="S27" s="69" t="s">
        <v>137</v>
      </c>
      <c r="T27" s="67">
        <f t="shared" si="2"/>
        <v>0</v>
      </c>
    </row>
    <row r="28" ht="15.75" customHeight="1">
      <c r="C28" s="24" t="s">
        <v>138</v>
      </c>
      <c r="D28" s="52" t="s">
        <v>139</v>
      </c>
      <c r="E28" s="26">
        <v>1200.0</v>
      </c>
      <c r="F28" s="48" t="s">
        <v>42</v>
      </c>
      <c r="H28" s="28" t="s">
        <v>140</v>
      </c>
      <c r="I28" s="29" t="s">
        <v>141</v>
      </c>
      <c r="J28" s="39">
        <v>1200.0</v>
      </c>
      <c r="K28" s="31" t="s">
        <v>86</v>
      </c>
      <c r="L28" s="32" t="s">
        <v>87</v>
      </c>
      <c r="M28" s="42"/>
      <c r="N28" s="53" t="s">
        <v>32</v>
      </c>
      <c r="S28" s="68" t="s">
        <v>142</v>
      </c>
      <c r="T28" s="67">
        <f t="shared" si="2"/>
        <v>500</v>
      </c>
    </row>
    <row r="29" ht="15.75" customHeight="1">
      <c r="C29" s="24" t="s">
        <v>143</v>
      </c>
      <c r="D29" s="52" t="s">
        <v>144</v>
      </c>
      <c r="E29" s="26">
        <v>1200.0</v>
      </c>
      <c r="F29" s="48" t="s">
        <v>42</v>
      </c>
      <c r="H29" s="28" t="s">
        <v>145</v>
      </c>
      <c r="I29" s="29" t="s">
        <v>146</v>
      </c>
      <c r="J29" s="39">
        <v>1200.0</v>
      </c>
      <c r="K29" s="31" t="s">
        <v>86</v>
      </c>
      <c r="L29" s="32" t="s">
        <v>87</v>
      </c>
      <c r="M29" s="42"/>
      <c r="N29" s="53" t="s">
        <v>32</v>
      </c>
      <c r="S29" s="68" t="s">
        <v>147</v>
      </c>
      <c r="T29" s="67">
        <f t="shared" si="2"/>
        <v>0</v>
      </c>
    </row>
    <row r="30" ht="15.75" customHeight="1">
      <c r="C30" s="24" t="s">
        <v>123</v>
      </c>
      <c r="D30" s="52" t="s">
        <v>124</v>
      </c>
      <c r="E30" s="26">
        <v>1200.0</v>
      </c>
      <c r="F30" s="48" t="s">
        <v>42</v>
      </c>
      <c r="H30" s="28" t="s">
        <v>148</v>
      </c>
      <c r="I30" s="29" t="s">
        <v>149</v>
      </c>
      <c r="J30" s="39">
        <v>1200.0</v>
      </c>
      <c r="K30" s="31" t="s">
        <v>86</v>
      </c>
      <c r="L30" s="32" t="s">
        <v>87</v>
      </c>
      <c r="M30" s="42"/>
      <c r="N30" s="53" t="s">
        <v>32</v>
      </c>
      <c r="S30" s="68" t="s">
        <v>150</v>
      </c>
      <c r="T30" s="67">
        <f t="shared" si="2"/>
        <v>1500</v>
      </c>
    </row>
    <row r="31" ht="15.75" customHeight="1">
      <c r="C31" s="24" t="s">
        <v>113</v>
      </c>
      <c r="D31" s="52" t="s">
        <v>114</v>
      </c>
      <c r="E31" s="26">
        <v>1200.0</v>
      </c>
      <c r="F31" s="48" t="s">
        <v>42</v>
      </c>
      <c r="H31" s="28" t="s">
        <v>151</v>
      </c>
      <c r="I31" s="29" t="s">
        <v>152</v>
      </c>
      <c r="J31" s="39">
        <v>1200.0</v>
      </c>
      <c r="K31" s="31" t="s">
        <v>86</v>
      </c>
      <c r="L31" s="32" t="s">
        <v>87</v>
      </c>
      <c r="M31" s="42"/>
      <c r="N31" s="53" t="s">
        <v>32</v>
      </c>
      <c r="S31" s="68" t="s">
        <v>29</v>
      </c>
      <c r="T31" s="67">
        <f t="shared" si="2"/>
        <v>186484.74</v>
      </c>
    </row>
    <row r="32" ht="15.75" customHeight="1">
      <c r="C32" s="24" t="s">
        <v>153</v>
      </c>
      <c r="D32" s="52" t="s">
        <v>154</v>
      </c>
      <c r="E32" s="26">
        <v>1200.0</v>
      </c>
      <c r="F32" s="48" t="s">
        <v>42</v>
      </c>
      <c r="H32" s="28" t="s">
        <v>106</v>
      </c>
      <c r="I32" s="29" t="s">
        <v>107</v>
      </c>
      <c r="J32" s="39">
        <v>1200.0</v>
      </c>
      <c r="K32" s="31" t="s">
        <v>86</v>
      </c>
      <c r="L32" s="32" t="s">
        <v>87</v>
      </c>
      <c r="M32" s="42"/>
      <c r="N32" s="53" t="s">
        <v>32</v>
      </c>
      <c r="S32" s="68" t="s">
        <v>38</v>
      </c>
      <c r="T32" s="67">
        <f t="shared" si="2"/>
        <v>20000</v>
      </c>
    </row>
    <row r="33" ht="15.75" customHeight="1">
      <c r="C33" s="24" t="s">
        <v>155</v>
      </c>
      <c r="D33" s="52" t="s">
        <v>156</v>
      </c>
      <c r="E33" s="26">
        <v>1200.0</v>
      </c>
      <c r="F33" s="48" t="s">
        <v>42</v>
      </c>
      <c r="H33" s="28" t="s">
        <v>121</v>
      </c>
      <c r="I33" s="29" t="s">
        <v>122</v>
      </c>
      <c r="J33" s="39">
        <v>1200.0</v>
      </c>
      <c r="K33" s="31" t="s">
        <v>86</v>
      </c>
      <c r="L33" s="32" t="s">
        <v>87</v>
      </c>
      <c r="M33" s="42"/>
      <c r="N33" s="53" t="s">
        <v>32</v>
      </c>
      <c r="S33" s="68" t="s">
        <v>157</v>
      </c>
      <c r="T33" s="67">
        <f t="shared" si="2"/>
        <v>0</v>
      </c>
    </row>
    <row r="34" ht="15.75" customHeight="1">
      <c r="C34" s="24" t="s">
        <v>145</v>
      </c>
      <c r="D34" s="52" t="s">
        <v>146</v>
      </c>
      <c r="E34" s="26">
        <v>1200.0</v>
      </c>
      <c r="F34" s="48" t="s">
        <v>42</v>
      </c>
      <c r="H34" s="28" t="s">
        <v>116</v>
      </c>
      <c r="I34" s="29" t="s">
        <v>117</v>
      </c>
      <c r="J34" s="39">
        <v>1200.0</v>
      </c>
      <c r="K34" s="31" t="s">
        <v>86</v>
      </c>
      <c r="L34" s="32" t="s">
        <v>87</v>
      </c>
      <c r="M34" s="42"/>
      <c r="N34" s="53" t="s">
        <v>32</v>
      </c>
      <c r="S34" s="68" t="s">
        <v>55</v>
      </c>
      <c r="T34" s="67">
        <f t="shared" si="2"/>
        <v>5000</v>
      </c>
    </row>
    <row r="35" ht="15.75" customHeight="1">
      <c r="C35" s="24" t="s">
        <v>158</v>
      </c>
      <c r="D35" s="52" t="s">
        <v>159</v>
      </c>
      <c r="E35" s="26">
        <v>1200.0</v>
      </c>
      <c r="F35" s="48" t="s">
        <v>42</v>
      </c>
      <c r="H35" s="28" t="s">
        <v>160</v>
      </c>
      <c r="I35" s="29" t="s">
        <v>161</v>
      </c>
      <c r="J35" s="39">
        <v>1200.0</v>
      </c>
      <c r="K35" s="31" t="s">
        <v>86</v>
      </c>
      <c r="L35" s="32" t="s">
        <v>87</v>
      </c>
      <c r="M35" s="42"/>
      <c r="N35" s="53" t="s">
        <v>32</v>
      </c>
      <c r="S35" s="70" t="s">
        <v>162</v>
      </c>
      <c r="T35" s="71">
        <f t="shared" si="2"/>
        <v>0</v>
      </c>
    </row>
    <row r="36" ht="15.75" customHeight="1">
      <c r="C36" s="24" t="s">
        <v>118</v>
      </c>
      <c r="D36" s="52" t="s">
        <v>119</v>
      </c>
      <c r="E36" s="26">
        <v>1200.0</v>
      </c>
      <c r="F36" s="48" t="s">
        <v>42</v>
      </c>
      <c r="H36" s="28" t="s">
        <v>125</v>
      </c>
      <c r="I36" s="29" t="s">
        <v>126</v>
      </c>
      <c r="J36" s="39">
        <v>1200.0</v>
      </c>
      <c r="K36" s="31" t="s">
        <v>86</v>
      </c>
      <c r="L36" s="32" t="s">
        <v>87</v>
      </c>
      <c r="M36" s="42"/>
      <c r="N36" s="53" t="s">
        <v>32</v>
      </c>
      <c r="S36" s="72" t="s">
        <v>57</v>
      </c>
      <c r="T36" s="73">
        <f>SUM(T12:T35)</f>
        <v>654893.55</v>
      </c>
    </row>
    <row r="37" ht="15.75" customHeight="1">
      <c r="C37" s="24" t="s">
        <v>163</v>
      </c>
      <c r="D37" s="52" t="s">
        <v>164</v>
      </c>
      <c r="E37" s="26">
        <v>1200.0</v>
      </c>
      <c r="F37" s="48" t="s">
        <v>42</v>
      </c>
      <c r="H37" s="28" t="s">
        <v>82</v>
      </c>
      <c r="I37" s="29" t="s">
        <v>83</v>
      </c>
      <c r="J37" s="39">
        <v>1200.0</v>
      </c>
      <c r="K37" s="31" t="s">
        <v>86</v>
      </c>
      <c r="L37" s="32" t="s">
        <v>87</v>
      </c>
      <c r="M37" s="42"/>
      <c r="N37" s="53" t="s">
        <v>32</v>
      </c>
    </row>
    <row r="38" ht="15.75" customHeight="1">
      <c r="C38" s="24" t="s">
        <v>165</v>
      </c>
      <c r="D38" s="52" t="s">
        <v>166</v>
      </c>
      <c r="E38" s="26">
        <v>1200.0</v>
      </c>
      <c r="F38" s="48" t="s">
        <v>42</v>
      </c>
      <c r="H38" s="28" t="s">
        <v>163</v>
      </c>
      <c r="I38" s="29" t="s">
        <v>164</v>
      </c>
      <c r="J38" s="39">
        <v>1200.0</v>
      </c>
      <c r="K38" s="31" t="s">
        <v>86</v>
      </c>
      <c r="L38" s="32" t="s">
        <v>87</v>
      </c>
      <c r="M38" s="42"/>
      <c r="N38" s="53" t="s">
        <v>32</v>
      </c>
      <c r="S38" s="49"/>
      <c r="T38" s="65"/>
    </row>
    <row r="39" ht="15.75" customHeight="1">
      <c r="C39" s="24" t="s">
        <v>160</v>
      </c>
      <c r="D39" s="52" t="s">
        <v>161</v>
      </c>
      <c r="E39" s="26">
        <v>1200.0</v>
      </c>
      <c r="F39" s="48" t="s">
        <v>42</v>
      </c>
      <c r="H39" s="28" t="s">
        <v>93</v>
      </c>
      <c r="I39" s="29" t="s">
        <v>94</v>
      </c>
      <c r="J39" s="39">
        <v>1200.0</v>
      </c>
      <c r="K39" s="31" t="s">
        <v>86</v>
      </c>
      <c r="L39" s="32" t="s">
        <v>87</v>
      </c>
      <c r="M39" s="42"/>
      <c r="N39" s="53" t="s">
        <v>32</v>
      </c>
      <c r="P39" s="49"/>
      <c r="Q39" s="49"/>
      <c r="R39" s="65"/>
      <c r="S39" s="49"/>
      <c r="T39" s="49"/>
    </row>
    <row r="40" ht="15.75" customHeight="1">
      <c r="C40" s="24" t="s">
        <v>167</v>
      </c>
      <c r="D40" s="52" t="s">
        <v>168</v>
      </c>
      <c r="E40" s="26">
        <v>1200.0</v>
      </c>
      <c r="F40" s="48" t="s">
        <v>42</v>
      </c>
      <c r="H40" s="28" t="s">
        <v>128</v>
      </c>
      <c r="I40" s="29" t="s">
        <v>129</v>
      </c>
      <c r="J40" s="39">
        <v>1200.0</v>
      </c>
      <c r="K40" s="31" t="s">
        <v>86</v>
      </c>
      <c r="L40" s="32" t="s">
        <v>87</v>
      </c>
      <c r="M40" s="42"/>
      <c r="N40" s="53" t="s">
        <v>32</v>
      </c>
      <c r="P40" s="49"/>
      <c r="Q40" s="49"/>
      <c r="R40" s="65"/>
      <c r="S40" s="49"/>
      <c r="T40" s="49"/>
    </row>
    <row r="41" ht="15.75" customHeight="1">
      <c r="C41" s="24" t="s">
        <v>169</v>
      </c>
      <c r="D41" s="52" t="s">
        <v>170</v>
      </c>
      <c r="E41" s="26">
        <v>1200.0</v>
      </c>
      <c r="F41" s="48" t="s">
        <v>42</v>
      </c>
      <c r="H41" s="28" t="s">
        <v>155</v>
      </c>
      <c r="I41" s="29" t="s">
        <v>156</v>
      </c>
      <c r="J41" s="39">
        <v>1200.0</v>
      </c>
      <c r="K41" s="31" t="s">
        <v>86</v>
      </c>
      <c r="L41" s="32" t="s">
        <v>87</v>
      </c>
      <c r="M41" s="42"/>
      <c r="N41" s="53" t="s">
        <v>32</v>
      </c>
      <c r="P41" s="49"/>
      <c r="Q41" s="49"/>
      <c r="R41" s="65"/>
      <c r="S41" s="49"/>
      <c r="T41" s="49"/>
    </row>
    <row r="42" ht="15.75" customHeight="1">
      <c r="C42" s="24" t="s">
        <v>171</v>
      </c>
      <c r="D42" s="52" t="s">
        <v>152</v>
      </c>
      <c r="E42" s="26">
        <v>1200.0</v>
      </c>
      <c r="F42" s="48" t="s">
        <v>42</v>
      </c>
      <c r="H42" s="28" t="s">
        <v>111</v>
      </c>
      <c r="I42" s="74" t="s">
        <v>112</v>
      </c>
      <c r="J42" s="39">
        <v>1200.0</v>
      </c>
      <c r="K42" s="31" t="s">
        <v>86</v>
      </c>
      <c r="L42" s="32" t="s">
        <v>87</v>
      </c>
      <c r="M42" s="42"/>
      <c r="N42" s="53" t="s">
        <v>32</v>
      </c>
      <c r="P42" s="49"/>
      <c r="Q42" s="49"/>
      <c r="R42" s="65"/>
      <c r="S42" s="49"/>
      <c r="T42" s="49"/>
    </row>
    <row r="43" ht="15.75" customHeight="1">
      <c r="C43" s="24" t="s">
        <v>97</v>
      </c>
      <c r="D43" s="52" t="s">
        <v>98</v>
      </c>
      <c r="E43" s="26">
        <v>1200.0</v>
      </c>
      <c r="F43" s="48" t="s">
        <v>42</v>
      </c>
      <c r="H43" s="28" t="s">
        <v>172</v>
      </c>
      <c r="I43" s="29" t="s">
        <v>173</v>
      </c>
      <c r="J43" s="39">
        <v>1200.0</v>
      </c>
      <c r="K43" s="31" t="s">
        <v>86</v>
      </c>
      <c r="L43" s="32" t="s">
        <v>87</v>
      </c>
      <c r="M43" s="42"/>
      <c r="N43" s="53" t="s">
        <v>32</v>
      </c>
      <c r="P43" s="49"/>
      <c r="Q43" s="49"/>
      <c r="R43" s="65"/>
      <c r="S43" s="49"/>
      <c r="T43" s="49"/>
    </row>
    <row r="44" ht="15.75" customHeight="1">
      <c r="C44" s="24" t="s">
        <v>140</v>
      </c>
      <c r="D44" s="52" t="s">
        <v>141</v>
      </c>
      <c r="E44" s="26">
        <v>1200.0</v>
      </c>
      <c r="F44" s="48" t="s">
        <v>42</v>
      </c>
      <c r="H44" s="28" t="s">
        <v>174</v>
      </c>
      <c r="I44" s="29" t="s">
        <v>175</v>
      </c>
      <c r="J44" s="39">
        <v>1200.0</v>
      </c>
      <c r="K44" s="31" t="s">
        <v>86</v>
      </c>
      <c r="L44" s="32" t="s">
        <v>87</v>
      </c>
      <c r="M44" s="42"/>
      <c r="N44" s="53" t="s">
        <v>32</v>
      </c>
      <c r="R44" s="65"/>
    </row>
    <row r="45" ht="15.75" customHeight="1">
      <c r="C45" s="24" t="s">
        <v>176</v>
      </c>
      <c r="D45" s="52" t="s">
        <v>177</v>
      </c>
      <c r="E45" s="26">
        <v>1200.0</v>
      </c>
      <c r="F45" s="48" t="s">
        <v>42</v>
      </c>
      <c r="H45" s="28" t="s">
        <v>169</v>
      </c>
      <c r="I45" s="29" t="s">
        <v>170</v>
      </c>
      <c r="J45" s="39">
        <v>1200.0</v>
      </c>
      <c r="K45" s="31" t="s">
        <v>86</v>
      </c>
      <c r="L45" s="32" t="s">
        <v>87</v>
      </c>
      <c r="M45" s="42"/>
      <c r="N45" s="53" t="s">
        <v>32</v>
      </c>
      <c r="R45" s="75"/>
    </row>
    <row r="46" ht="15.75" customHeight="1">
      <c r="C46" s="24" t="s">
        <v>172</v>
      </c>
      <c r="D46" s="52" t="s">
        <v>173</v>
      </c>
      <c r="E46" s="26">
        <v>1200.0</v>
      </c>
      <c r="F46" s="48" t="s">
        <v>42</v>
      </c>
      <c r="H46" s="28" t="s">
        <v>158</v>
      </c>
      <c r="I46" s="29" t="s">
        <v>159</v>
      </c>
      <c r="J46" s="39">
        <v>1200.0</v>
      </c>
      <c r="K46" s="31" t="s">
        <v>86</v>
      </c>
      <c r="L46" s="32" t="s">
        <v>87</v>
      </c>
      <c r="M46" s="42"/>
      <c r="N46" s="53" t="s">
        <v>32</v>
      </c>
      <c r="R46" s="75"/>
    </row>
    <row r="47" ht="15.75" customHeight="1">
      <c r="C47" s="24" t="s">
        <v>178</v>
      </c>
      <c r="D47" s="52" t="s">
        <v>179</v>
      </c>
      <c r="E47" s="26">
        <v>1200.0</v>
      </c>
      <c r="F47" s="48" t="s">
        <v>42</v>
      </c>
      <c r="H47" s="28" t="s">
        <v>88</v>
      </c>
      <c r="I47" s="29" t="s">
        <v>89</v>
      </c>
      <c r="J47" s="39">
        <v>1200.0</v>
      </c>
      <c r="K47" s="31" t="s">
        <v>86</v>
      </c>
      <c r="L47" s="32" t="s">
        <v>87</v>
      </c>
      <c r="M47" s="42"/>
      <c r="N47" s="53" t="s">
        <v>32</v>
      </c>
      <c r="R47" s="75"/>
    </row>
    <row r="48" ht="50.25" customHeight="1">
      <c r="C48" s="24" t="s">
        <v>90</v>
      </c>
      <c r="D48" s="25" t="s">
        <v>91</v>
      </c>
      <c r="E48" s="26">
        <v>1200.0</v>
      </c>
      <c r="F48" s="37" t="s">
        <v>42</v>
      </c>
      <c r="H48" s="28" t="s">
        <v>176</v>
      </c>
      <c r="I48" s="29" t="s">
        <v>177</v>
      </c>
      <c r="J48" s="39">
        <v>1200.0</v>
      </c>
      <c r="K48" s="31" t="s">
        <v>86</v>
      </c>
      <c r="L48" s="32" t="s">
        <v>87</v>
      </c>
      <c r="M48" s="42"/>
      <c r="N48" s="53" t="s">
        <v>32</v>
      </c>
      <c r="R48" s="75"/>
      <c r="U48" s="65"/>
    </row>
    <row r="49" ht="15.75" customHeight="1">
      <c r="C49" s="24" t="s">
        <v>148</v>
      </c>
      <c r="D49" s="52" t="s">
        <v>149</v>
      </c>
      <c r="E49" s="26">
        <v>1200.0</v>
      </c>
      <c r="F49" s="48" t="s">
        <v>42</v>
      </c>
      <c r="H49" s="28" t="s">
        <v>138</v>
      </c>
      <c r="I49" s="29" t="s">
        <v>139</v>
      </c>
      <c r="J49" s="39">
        <v>1200.0</v>
      </c>
      <c r="K49" s="31" t="s">
        <v>86</v>
      </c>
      <c r="L49" s="32" t="s">
        <v>87</v>
      </c>
      <c r="M49" s="42"/>
      <c r="N49" s="53" t="s">
        <v>32</v>
      </c>
      <c r="R49" s="75"/>
      <c r="U49" s="65"/>
    </row>
    <row r="50" ht="15.75" customHeight="1">
      <c r="C50" s="24" t="s">
        <v>108</v>
      </c>
      <c r="D50" s="52" t="s">
        <v>109</v>
      </c>
      <c r="E50" s="26">
        <v>1200.0</v>
      </c>
      <c r="F50" s="48" t="s">
        <v>42</v>
      </c>
      <c r="H50" s="28" t="s">
        <v>167</v>
      </c>
      <c r="I50" s="29" t="s">
        <v>168</v>
      </c>
      <c r="J50" s="39">
        <v>1200.0</v>
      </c>
      <c r="K50" s="31" t="s">
        <v>86</v>
      </c>
      <c r="L50" s="32" t="s">
        <v>87</v>
      </c>
      <c r="M50" s="42"/>
      <c r="N50" s="53" t="s">
        <v>32</v>
      </c>
      <c r="R50" s="75"/>
      <c r="T50" s="50"/>
      <c r="U50" s="65"/>
    </row>
    <row r="51" ht="15.75" customHeight="1">
      <c r="C51" s="24" t="s">
        <v>130</v>
      </c>
      <c r="D51" s="52" t="s">
        <v>131</v>
      </c>
      <c r="E51" s="26">
        <v>1200.0</v>
      </c>
      <c r="F51" s="48" t="s">
        <v>42</v>
      </c>
      <c r="H51" s="28" t="s">
        <v>165</v>
      </c>
      <c r="I51" s="29" t="s">
        <v>166</v>
      </c>
      <c r="J51" s="39">
        <v>1200.0</v>
      </c>
      <c r="K51" s="31" t="s">
        <v>86</v>
      </c>
      <c r="L51" s="32" t="s">
        <v>87</v>
      </c>
      <c r="M51" s="42"/>
      <c r="N51" s="53" t="s">
        <v>32</v>
      </c>
      <c r="R51" s="75"/>
      <c r="T51" s="50"/>
      <c r="U51" s="65"/>
    </row>
    <row r="52" ht="15.75" customHeight="1">
      <c r="C52" s="24" t="s">
        <v>103</v>
      </c>
      <c r="D52" s="52" t="s">
        <v>104</v>
      </c>
      <c r="E52" s="26">
        <v>1200.0</v>
      </c>
      <c r="F52" s="48" t="s">
        <v>42</v>
      </c>
      <c r="H52" s="28" t="s">
        <v>101</v>
      </c>
      <c r="I52" s="29" t="s">
        <v>102</v>
      </c>
      <c r="J52" s="39">
        <v>1200.0</v>
      </c>
      <c r="K52" s="31" t="s">
        <v>86</v>
      </c>
      <c r="L52" s="32" t="s">
        <v>87</v>
      </c>
      <c r="M52" s="42"/>
      <c r="N52" s="53" t="s">
        <v>32</v>
      </c>
      <c r="R52" s="75"/>
      <c r="T52" s="50"/>
      <c r="U52" s="65"/>
    </row>
    <row r="53" ht="15.75" customHeight="1">
      <c r="C53" s="24" t="s">
        <v>180</v>
      </c>
      <c r="D53" s="52" t="s">
        <v>181</v>
      </c>
      <c r="E53" s="26">
        <v>1200.0</v>
      </c>
      <c r="F53" s="48" t="s">
        <v>42</v>
      </c>
      <c r="H53" s="28" t="s">
        <v>143</v>
      </c>
      <c r="I53" s="29" t="s">
        <v>144</v>
      </c>
      <c r="J53" s="39">
        <v>1200.0</v>
      </c>
      <c r="K53" s="31" t="s">
        <v>86</v>
      </c>
      <c r="L53" s="32" t="s">
        <v>87</v>
      </c>
      <c r="M53" s="42"/>
      <c r="N53" s="53" t="s">
        <v>32</v>
      </c>
      <c r="R53" s="75"/>
      <c r="T53" s="49"/>
      <c r="U53" s="65"/>
    </row>
    <row r="54" ht="15.75" customHeight="1">
      <c r="C54" s="24" t="s">
        <v>182</v>
      </c>
      <c r="D54" s="52" t="s">
        <v>183</v>
      </c>
      <c r="E54" s="26">
        <v>1200.0</v>
      </c>
      <c r="F54" s="48" t="s">
        <v>42</v>
      </c>
      <c r="H54" s="28" t="s">
        <v>133</v>
      </c>
      <c r="I54" s="29" t="s">
        <v>134</v>
      </c>
      <c r="J54" s="39">
        <v>1200.0</v>
      </c>
      <c r="K54" s="31" t="s">
        <v>86</v>
      </c>
      <c r="L54" s="32" t="s">
        <v>87</v>
      </c>
      <c r="M54" s="42"/>
      <c r="N54" s="53" t="s">
        <v>32</v>
      </c>
      <c r="R54" s="75"/>
      <c r="U54" s="65"/>
    </row>
    <row r="55" ht="15.75" customHeight="1">
      <c r="C55" s="24" t="s">
        <v>174</v>
      </c>
      <c r="D55" s="52" t="s">
        <v>175</v>
      </c>
      <c r="E55" s="26">
        <v>1200.0</v>
      </c>
      <c r="F55" s="48" t="s">
        <v>42</v>
      </c>
      <c r="H55" s="28" t="s">
        <v>178</v>
      </c>
      <c r="I55" s="29" t="s">
        <v>179</v>
      </c>
      <c r="J55" s="39">
        <v>1200.0</v>
      </c>
      <c r="K55" s="31" t="s">
        <v>86</v>
      </c>
      <c r="L55" s="32" t="s">
        <v>87</v>
      </c>
      <c r="M55" s="42"/>
      <c r="N55" s="53" t="s">
        <v>32</v>
      </c>
      <c r="R55" s="75"/>
      <c r="U55" s="65"/>
    </row>
    <row r="56" ht="15.75" customHeight="1">
      <c r="C56" s="24" t="s">
        <v>135</v>
      </c>
      <c r="D56" s="52" t="s">
        <v>136</v>
      </c>
      <c r="E56" s="26">
        <v>1200.0</v>
      </c>
      <c r="F56" s="48" t="s">
        <v>42</v>
      </c>
      <c r="H56" s="28" t="s">
        <v>182</v>
      </c>
      <c r="I56" s="29" t="s">
        <v>183</v>
      </c>
      <c r="J56" s="39">
        <v>1200.0</v>
      </c>
      <c r="K56" s="31" t="s">
        <v>86</v>
      </c>
      <c r="L56" s="32" t="s">
        <v>87</v>
      </c>
      <c r="M56" s="42"/>
      <c r="N56" s="53" t="s">
        <v>32</v>
      </c>
      <c r="R56" s="75"/>
      <c r="U56" s="65"/>
    </row>
    <row r="57" ht="15.75" customHeight="1">
      <c r="C57" s="24"/>
      <c r="D57" s="52"/>
      <c r="E57" s="26"/>
      <c r="F57" s="76"/>
      <c r="H57" s="28" t="s">
        <v>180</v>
      </c>
      <c r="I57" s="29" t="s">
        <v>181</v>
      </c>
      <c r="J57" s="39">
        <v>1200.0</v>
      </c>
      <c r="K57" s="31" t="s">
        <v>86</v>
      </c>
      <c r="L57" s="32" t="s">
        <v>87</v>
      </c>
      <c r="M57" s="42"/>
      <c r="N57" s="53" t="s">
        <v>32</v>
      </c>
      <c r="R57" s="75"/>
      <c r="U57" s="65"/>
    </row>
    <row r="58" ht="15.75" customHeight="1">
      <c r="A58" s="77"/>
      <c r="C58" s="24"/>
      <c r="D58" s="52"/>
      <c r="E58" s="26"/>
      <c r="F58" s="76"/>
      <c r="H58" s="28" t="s">
        <v>76</v>
      </c>
      <c r="I58" s="29" t="s">
        <v>77</v>
      </c>
      <c r="J58" s="39">
        <v>1200.0</v>
      </c>
      <c r="K58" s="31" t="s">
        <v>86</v>
      </c>
      <c r="L58" s="32" t="s">
        <v>87</v>
      </c>
      <c r="M58" s="42"/>
      <c r="N58" s="53" t="s">
        <v>32</v>
      </c>
      <c r="R58" s="75"/>
      <c r="U58" s="65"/>
    </row>
    <row r="59" ht="15.75" customHeight="1">
      <c r="A59" s="77"/>
      <c r="C59" s="24"/>
      <c r="D59" s="52"/>
      <c r="E59" s="26"/>
      <c r="F59" s="76"/>
      <c r="H59" s="28" t="s">
        <v>153</v>
      </c>
      <c r="I59" s="29" t="s">
        <v>154</v>
      </c>
      <c r="J59" s="39">
        <v>1200.0</v>
      </c>
      <c r="K59" s="31" t="s">
        <v>86</v>
      </c>
      <c r="L59" s="32" t="s">
        <v>87</v>
      </c>
      <c r="M59" s="42"/>
      <c r="N59" s="53" t="s">
        <v>32</v>
      </c>
      <c r="R59" s="75"/>
      <c r="U59" s="65"/>
    </row>
    <row r="60" ht="15.75" customHeight="1">
      <c r="A60" s="77"/>
      <c r="C60" s="24"/>
      <c r="D60" s="52"/>
      <c r="E60" s="26"/>
      <c r="F60" s="76"/>
      <c r="H60" s="28" t="s">
        <v>70</v>
      </c>
      <c r="I60" s="29" t="s">
        <v>71</v>
      </c>
      <c r="J60" s="39">
        <v>1200.0</v>
      </c>
      <c r="K60" s="31" t="s">
        <v>86</v>
      </c>
      <c r="L60" s="32" t="s">
        <v>87</v>
      </c>
      <c r="M60" s="42"/>
      <c r="N60" s="53" t="s">
        <v>32</v>
      </c>
      <c r="R60" s="75"/>
      <c r="U60" s="65"/>
    </row>
    <row r="61" ht="15.75" customHeight="1">
      <c r="A61" s="77"/>
      <c r="C61" s="24"/>
      <c r="D61" s="52"/>
      <c r="E61" s="26"/>
      <c r="F61" s="76"/>
      <c r="H61" s="28" t="s">
        <v>184</v>
      </c>
      <c r="I61" s="29" t="s">
        <v>185</v>
      </c>
      <c r="J61" s="39">
        <v>1200.0</v>
      </c>
      <c r="K61" s="31" t="s">
        <v>80</v>
      </c>
      <c r="L61" s="78" t="s">
        <v>186</v>
      </c>
      <c r="M61" s="42"/>
      <c r="N61" s="53" t="s">
        <v>32</v>
      </c>
      <c r="R61" s="75"/>
      <c r="U61" s="65"/>
    </row>
    <row r="62" ht="15.75" customHeight="1">
      <c r="C62" s="24"/>
      <c r="D62" s="52"/>
      <c r="E62" s="26"/>
      <c r="F62" s="76"/>
      <c r="H62" s="28" t="s">
        <v>187</v>
      </c>
      <c r="I62" s="29" t="s">
        <v>188</v>
      </c>
      <c r="J62" s="39">
        <v>1200.0</v>
      </c>
      <c r="K62" s="31" t="s">
        <v>80</v>
      </c>
      <c r="L62" s="78" t="s">
        <v>186</v>
      </c>
      <c r="M62" s="42"/>
      <c r="N62" s="53" t="s">
        <v>32</v>
      </c>
      <c r="R62" s="75"/>
      <c r="U62" s="65"/>
    </row>
    <row r="63" ht="15.75" customHeight="1">
      <c r="C63" s="24"/>
      <c r="D63" s="52"/>
      <c r="E63" s="26"/>
      <c r="F63" s="76"/>
      <c r="H63" s="28" t="s">
        <v>189</v>
      </c>
      <c r="I63" s="29" t="s">
        <v>190</v>
      </c>
      <c r="J63" s="39">
        <v>1200.0</v>
      </c>
      <c r="K63" s="31" t="s">
        <v>80</v>
      </c>
      <c r="L63" s="78" t="s">
        <v>186</v>
      </c>
      <c r="M63" s="42"/>
      <c r="N63" s="53" t="s">
        <v>32</v>
      </c>
      <c r="R63" s="75"/>
      <c r="U63" s="65"/>
    </row>
    <row r="64" ht="15.75" customHeight="1">
      <c r="C64" s="79"/>
      <c r="D64" s="80"/>
      <c r="E64" s="81"/>
      <c r="F64" s="76"/>
      <c r="H64" s="28" t="s">
        <v>191</v>
      </c>
      <c r="I64" s="29" t="s">
        <v>192</v>
      </c>
      <c r="J64" s="39">
        <v>1200.0</v>
      </c>
      <c r="K64" s="31" t="s">
        <v>80</v>
      </c>
      <c r="L64" s="78" t="s">
        <v>186</v>
      </c>
      <c r="M64" s="42"/>
      <c r="N64" s="53" t="s">
        <v>32</v>
      </c>
      <c r="R64" s="75"/>
    </row>
    <row r="65" ht="15.75" customHeight="1">
      <c r="C65" s="82"/>
      <c r="D65" s="83"/>
      <c r="E65" s="84"/>
      <c r="F65" s="76"/>
      <c r="H65" s="28" t="s">
        <v>193</v>
      </c>
      <c r="I65" s="29" t="s">
        <v>194</v>
      </c>
      <c r="J65" s="39">
        <v>1200.0</v>
      </c>
      <c r="K65" s="31" t="s">
        <v>80</v>
      </c>
      <c r="L65" s="78" t="s">
        <v>186</v>
      </c>
      <c r="M65" s="42"/>
      <c r="N65" s="53" t="s">
        <v>32</v>
      </c>
      <c r="R65" s="75"/>
    </row>
    <row r="66" ht="15.75" customHeight="1">
      <c r="C66" s="38"/>
      <c r="D66" s="85"/>
      <c r="E66" s="84"/>
      <c r="F66" s="76"/>
      <c r="H66" s="28" t="s">
        <v>195</v>
      </c>
      <c r="I66" s="29" t="s">
        <v>196</v>
      </c>
      <c r="J66" s="39">
        <v>1200.0</v>
      </c>
      <c r="K66" s="31" t="s">
        <v>80</v>
      </c>
      <c r="L66" s="78" t="s">
        <v>186</v>
      </c>
      <c r="M66" s="42"/>
      <c r="N66" s="53" t="s">
        <v>32</v>
      </c>
      <c r="R66" s="75"/>
    </row>
    <row r="67" ht="15.75" customHeight="1">
      <c r="C67" s="38"/>
      <c r="D67" s="85"/>
      <c r="E67" s="84"/>
      <c r="F67" s="76"/>
      <c r="H67" s="28" t="s">
        <v>197</v>
      </c>
      <c r="I67" s="29" t="s">
        <v>198</v>
      </c>
      <c r="J67" s="39">
        <v>1200.0</v>
      </c>
      <c r="K67" s="31" t="s">
        <v>80</v>
      </c>
      <c r="L67" s="78" t="s">
        <v>186</v>
      </c>
      <c r="M67" s="42"/>
      <c r="N67" s="53" t="s">
        <v>32</v>
      </c>
      <c r="R67" s="75"/>
    </row>
    <row r="68" ht="15.75" customHeight="1">
      <c r="C68" s="38"/>
      <c r="D68" s="85"/>
      <c r="E68" s="84"/>
      <c r="F68" s="76"/>
      <c r="H68" s="28" t="s">
        <v>199</v>
      </c>
      <c r="I68" s="29" t="s">
        <v>200</v>
      </c>
      <c r="J68" s="39">
        <v>1000.0</v>
      </c>
      <c r="K68" s="31" t="s">
        <v>150</v>
      </c>
      <c r="L68" s="32" t="s">
        <v>201</v>
      </c>
      <c r="M68" s="42" t="s">
        <v>31</v>
      </c>
      <c r="N68" s="43" t="s">
        <v>32</v>
      </c>
      <c r="R68" s="75"/>
    </row>
    <row r="69" ht="15.75" customHeight="1">
      <c r="C69" s="38"/>
      <c r="D69" s="85"/>
      <c r="E69" s="84"/>
      <c r="F69" s="76"/>
      <c r="H69" s="28" t="s">
        <v>202</v>
      </c>
      <c r="I69" s="29" t="s">
        <v>203</v>
      </c>
      <c r="J69" s="39">
        <v>500.0</v>
      </c>
      <c r="K69" s="31" t="s">
        <v>150</v>
      </c>
      <c r="L69" s="32" t="s">
        <v>204</v>
      </c>
      <c r="M69" s="42" t="s">
        <v>31</v>
      </c>
      <c r="N69" s="43" t="s">
        <v>32</v>
      </c>
    </row>
    <row r="70" ht="15.75" customHeight="1">
      <c r="C70" s="82"/>
      <c r="D70" s="85"/>
      <c r="E70" s="84"/>
      <c r="F70" s="76"/>
      <c r="H70" s="28" t="s">
        <v>205</v>
      </c>
      <c r="I70" s="29" t="s">
        <v>206</v>
      </c>
      <c r="J70" s="39">
        <v>500.0</v>
      </c>
      <c r="K70" s="31" t="s">
        <v>120</v>
      </c>
      <c r="L70" s="32" t="s">
        <v>207</v>
      </c>
      <c r="M70" s="42" t="s">
        <v>31</v>
      </c>
      <c r="N70" s="43" t="s">
        <v>32</v>
      </c>
    </row>
    <row r="71" ht="15.75" customHeight="1">
      <c r="C71" s="24"/>
      <c r="D71" s="52"/>
      <c r="E71" s="86"/>
      <c r="F71" s="76"/>
      <c r="H71" s="28" t="s">
        <v>208</v>
      </c>
      <c r="I71" s="29" t="s">
        <v>209</v>
      </c>
      <c r="J71" s="39">
        <v>500.0</v>
      </c>
      <c r="K71" s="31" t="s">
        <v>142</v>
      </c>
      <c r="L71" s="32" t="s">
        <v>210</v>
      </c>
      <c r="M71" s="42" t="s">
        <v>31</v>
      </c>
      <c r="N71" s="43" t="s">
        <v>32</v>
      </c>
    </row>
    <row r="72" ht="15.75" customHeight="1">
      <c r="C72" s="24"/>
      <c r="D72" s="87"/>
      <c r="E72" s="88"/>
      <c r="F72" s="76"/>
      <c r="H72" s="89"/>
      <c r="I72" s="90"/>
      <c r="J72" s="91"/>
      <c r="K72" s="92"/>
      <c r="L72" s="93"/>
      <c r="M72" s="42"/>
      <c r="N72" s="43"/>
    </row>
    <row r="73" ht="15.75" customHeight="1">
      <c r="I73" s="94"/>
      <c r="J73" s="94"/>
      <c r="N73" s="95"/>
    </row>
    <row r="74" ht="15.75" customHeight="1">
      <c r="I74" s="94"/>
      <c r="N74" s="95"/>
    </row>
    <row r="75" ht="15.75" customHeight="1">
      <c r="I75" s="94"/>
      <c r="N75" s="95"/>
    </row>
    <row r="76" ht="15.75" customHeight="1">
      <c r="I76" s="94"/>
      <c r="N76" s="95"/>
    </row>
    <row r="77" ht="15.75" customHeight="1">
      <c r="N77" s="95"/>
    </row>
    <row r="78" ht="15.75" customHeight="1">
      <c r="N78" s="95"/>
    </row>
    <row r="79" ht="15.75" customHeight="1">
      <c r="N79" s="95"/>
    </row>
    <row r="80" ht="15.75" customHeight="1">
      <c r="N80" s="95"/>
    </row>
    <row r="81" ht="15.75" customHeight="1">
      <c r="N81" s="95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A2"/>
    <mergeCell ref="C1:F1"/>
    <mergeCell ref="H1:N1"/>
    <mergeCell ref="C2:F2"/>
    <mergeCell ref="H2:N2"/>
  </mergeCells>
  <conditionalFormatting sqref="F4:F56">
    <cfRule type="notContainsBlanks" dxfId="0" priority="1">
      <formula>LEN(TRIM(F4))&gt;0</formula>
    </cfRule>
  </conditionalFormatting>
  <conditionalFormatting sqref="F4:F56">
    <cfRule type="notContainsBlanks" dxfId="1" priority="2">
      <formula>LEN(TRIM(F4))&gt;0</formula>
    </cfRule>
  </conditionalFormatting>
  <conditionalFormatting sqref="F4:F72">
    <cfRule type="notContainsBlanks" dxfId="0" priority="3">
      <formula>LEN(TRIM(F4))&gt;0</formula>
    </cfRule>
  </conditionalFormatting>
  <conditionalFormatting sqref="F4:F72">
    <cfRule type="notContainsBlanks" dxfId="1" priority="4">
      <formula>LEN(TRIM(F4))&gt;0</formula>
    </cfRule>
  </conditionalFormatting>
  <conditionalFormatting sqref="M4:M72">
    <cfRule type="cellIs" dxfId="2" priority="5" operator="equal">
      <formula>"NÃO CONSTA"</formula>
    </cfRule>
  </conditionalFormatting>
  <dataValidations>
    <dataValidation type="list" allowBlank="1" sqref="K4:K10 K12:K72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72">
      <formula1>"Fundo Partidário,Fundo Especial,Recursos Próprios,Outros Recursos"</formula1>
    </dataValidation>
    <dataValidation type="list" allowBlank="1" sqref="K11">
      <formula1>"Água - Energia elétrica  e Locação/cessão de bens imóveis,Aquisição/Doação de bens móveis ou imóveis,Atividades de militância e mobilização de rua,Baixa de Estimaveis - Recursos de outros candidatos,Baixa de Estimaveis - Recursos de partido político,Baixa"&amp;" de Estimaveis - Recursos de pessoas físicas,Baixa de Estimaveis - Recursos próprios,Cessão ou locação de veículos,Combustíveis e lubrificantes,Correspondências e despesas postais,Criação e inclusão de páginas na internet,Despesa com Impulsionamento de Co"&amp;"nteúdos,Despesas com pessoal,Diversas a especificar,Produção de jingles vinhetas e slogans,Publicidade por adesivos,Publicidade por jornais e revistas,Publicidade por materiais impressos,Serviços advocatícios,Serviços contábeis,Serviços prestados por terc"&amp;"eiros,Taxa de Administração de Financiamento Coletivo"</formula1>
    </dataValidation>
    <dataValidation type="list" allowBlank="1" sqref="M4:M72">
      <formula1>"CONSTA,NÃO CONSTA"</formula1>
    </dataValidation>
  </dataValidation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2021-05-21T21:07:48Z</dcterms:created>
  <dc:creator>Yaz</dc:creator>
</cp:coreProperties>
</file>