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 por vereador\"/>
    </mc:Choice>
  </mc:AlternateContent>
  <xr:revisionPtr revIDLastSave="0" documentId="8_{67825727-5507-4E54-819E-3719D9898B90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3" l="1"/>
  <c r="B38" i="3"/>
  <c r="A39" i="3"/>
  <c r="A38" i="3"/>
  <c r="B37" i="3"/>
  <c r="A37" i="3"/>
  <c r="A36" i="3"/>
  <c r="A35" i="3"/>
  <c r="B36" i="3"/>
  <c r="B35" i="3"/>
  <c r="B40" i="3" s="1"/>
  <c r="B27" i="2"/>
  <c r="B26" i="2"/>
  <c r="A27" i="2"/>
  <c r="A26" i="2"/>
  <c r="B25" i="2"/>
  <c r="A25" i="2"/>
  <c r="A24" i="2"/>
  <c r="B24" i="2"/>
  <c r="B28" i="2" s="1"/>
  <c r="B30" i="3" l="1"/>
  <c r="G7" i="1" s="1"/>
  <c r="B20" i="2" l="1"/>
  <c r="G6" i="1" s="1"/>
  <c r="B27" i="4" l="1"/>
</calcChain>
</file>

<file path=xl/sharedStrings.xml><?xml version="1.0" encoding="utf-8"?>
<sst xmlns="http://schemas.openxmlformats.org/spreadsheetml/2006/main" count="132" uniqueCount="73">
  <si>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</si>
  <si>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</si>
  <si>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</si>
  <si>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</si>
  <si>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</si>
  <si>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</si>
  <si>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</si>
  <si>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</si>
  <si>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</si>
  <si>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</si>
  <si>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</si>
  <si>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</si>
  <si>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</si>
  <si>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</si>
  <si>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SM DESENVOLVIMENTO ECONOMICO E TRABALHO</t>
  </si>
  <si>
    <t>SM ESPORTES E LAZER</t>
  </si>
  <si>
    <t>SM SAUDE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</si>
  <si>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</si>
  <si>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</si>
  <si>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</si>
  <si>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</si>
  <si>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</si>
  <si>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</si>
  <si>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Vereador João Jorge</t>
  </si>
  <si>
    <t xml:space="preserve">                                                                Vereador João Jorge</t>
  </si>
  <si>
    <t>Obras e implantação de unidade piloto do programa Descomplica SP, na Prefeitura Regional de São Miguel Paulista</t>
  </si>
  <si>
    <t>Secretaria Municipal de Inovação e Tecnologia</t>
  </si>
  <si>
    <t>IDEAS- Festival de Artes Integradas- Associação dos Artistas</t>
  </si>
  <si>
    <t>Secretaria Municipal de Cultura</t>
  </si>
  <si>
    <t>I Festival de Música Canta Ermelino e Ponte Rasa de MPB- Centro Educacional Infantil Cantinho do Tio Estevam</t>
  </si>
  <si>
    <t>Projeto Gospel é Cultura- Associação Conquistando um espaço</t>
  </si>
  <si>
    <t>CDC Cidade Líder (Clube da Comunidade Cidade Líder)- Rua Casimiro, Miskinis, 147- Cidade Líder</t>
  </si>
  <si>
    <t>Secretaria Municipal de Esportes e Lazer</t>
  </si>
  <si>
    <t>1ª Festa dos estados Ermelino Matarazzo/ Ponte Rasa</t>
  </si>
  <si>
    <t>14ª Edição Grito Cultural Reaggae- Associação Cultural Reggae</t>
  </si>
  <si>
    <t>I Festival de MPB Canta Ermelino e Ponte Rasa- Associação Mão no Arado</t>
  </si>
  <si>
    <t>I Festival de Verão- Associação Beneficente Educacional Jovens do Brasil</t>
  </si>
  <si>
    <t>Complemento à Emenda parlamentar para realização do I Festival de Verão Ermelino Matarazzo- Associação Beneficente Educacional Jovens do Brasil</t>
  </si>
  <si>
    <t>Aquisição de novos equipamentos da Casa de Cultura São Miguel Paulista- Rua Irineu Bonardi, 169- Vila Pedroso</t>
  </si>
  <si>
    <t>Aquisição de novos equipamentoas- Casa de Cultura Itaim Paulista, Rua Monte Carabela, 490 Vila Silva Teles</t>
  </si>
  <si>
    <t>I Festival de Cultura Oriental, Folclore e Artes- Associação Cristã Beneficente Lirios da Paz</t>
  </si>
  <si>
    <t>Realização de eventos na Cidade de São Paulo</t>
  </si>
  <si>
    <t>Secretaria Especial de Relações Governamentais</t>
  </si>
  <si>
    <t>Realização de Eventos na Cidade de São Paulo</t>
  </si>
  <si>
    <t>27º Festa das Nações - Centro de Promoção Humana Lar Vicentino</t>
  </si>
  <si>
    <t>Artitude na Praça - Instiututo de Inclusão e Diversidade Humana</t>
  </si>
  <si>
    <t>59ª Festa 1° de maio de Ermelino Matarazzo - Associação Beneficente Jovens do Brasil</t>
  </si>
  <si>
    <t>Realização de eventos com contratação de estrutura pela SpTuris</t>
  </si>
  <si>
    <t>Casa Civil</t>
  </si>
  <si>
    <t>59ª Festa 1° de Maio Ermelino Matarazzo - Associação Beneficente Jovens do Brasil</t>
  </si>
  <si>
    <t>Projeto esporte, Força e Vida - Associação dos Moradores do Jardim Matarazzo</t>
  </si>
  <si>
    <t>4° Arraial Ermelino Matarazzo - Associação Beneficente Educacional Jovens do Brasil</t>
  </si>
  <si>
    <t>Projeto Cultural Popular Vila Jacui - Associação para Qualificação Profissional e Social dos Moradores do Jardim Pedro Nunes - AQUALIPROF</t>
  </si>
  <si>
    <t>4° Arraial Ermelino Matarazzo - Associação Beneficente Jovens do Brasil</t>
  </si>
  <si>
    <t>2º Motofest São Paulo - Associação Beneficiente Educacional Jovens do Brasil</t>
  </si>
  <si>
    <t>1ª Festa Julina Jabaquara - Associação Conquistando um Espaço</t>
  </si>
  <si>
    <t>O Quintal do Samba - Associação Universidade da Água - UNIAGUA</t>
  </si>
  <si>
    <t>Prefeitura Regional de Jabaquara</t>
  </si>
  <si>
    <t>Explosão Gospel - PW Produções e Eventos Ltda. - EPP</t>
  </si>
  <si>
    <t>8ª Edição Canto da Paz- Amplitude A Produções LTDA</t>
  </si>
  <si>
    <t>2ª Edição - Festival Canta Ermelino e Ponte Rasa- Associação Beneficente Educacional Jovens do Brasil</t>
  </si>
  <si>
    <t>O mundo no Jabaquara- Associação Universidade da Àgua-UNIAGUA</t>
  </si>
  <si>
    <t>Beco da Cultura- Instituto de Inclusão e Diversidade Humana</t>
  </si>
  <si>
    <t>Arrasta Ermelino e Ponte Rasa- Associação para qualificação Profissional e Social dos moradores do Jardim Pedro Nunes- AQUALIPROF</t>
  </si>
  <si>
    <t>VIVA PRAÇA VIVA, parceria em ação- Associação Universidade da Água- UNIAGUA</t>
  </si>
  <si>
    <t>Emenda Parlamentar- 8ª Edição Canto pela Paz- Amplitude A Produções LTDA</t>
  </si>
  <si>
    <t>IDEAPS- Festival de Artes Integradas- Instituto ABAMMY</t>
  </si>
  <si>
    <t>Secretaria Municipal de Direitos Humanos</t>
  </si>
  <si>
    <t>Projeto Arco Iris- Psiu produções, Arte e Consultoria</t>
  </si>
  <si>
    <t>Emenda Complementar - 2º Motofest São Paulo - Associação Beneficente Educacional Jovens do Brasil</t>
  </si>
  <si>
    <t>Festa dos Povos - Associação Beneficente Educacional Jovens do Brasil</t>
  </si>
  <si>
    <t>Emenda Complementar - IDEAS Festival de Artes Integradas - Instituto ABAMMY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</si>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</sst>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/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" fillId="0" borderId="0" xfId="0" applyNumberFormat="1" applyFont="1"/>
    <xf numFmtId="4" fontId="1" fillId="0" borderId="0" xfId="0" applyNumberFormat="1" applyFont="1"/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'2017'!$A$24:$A$27</c:f>
              <c:strCache>
                <c:ptCount val="4"/>
                <c:pt idx="0">
                  <c:v>Secretaria Especial de Relações Governamentais</c:v>
                </c:pt>
                <c:pt idx="1">
                  <c:v>Secretaria Municipal de Cultura</c:v>
                </c:pt>
                <c:pt idx="2">
                  <c:v>Secretaria Municipal de Esportes e Lazer</c:v>
                </c:pt>
                <c:pt idx="3">
                  <c:v>Secretaria Municipal de Inovação e Tecnologia</c:v>
                </c:pt>
              </c:strCache>
            </c:strRef>
          </c:cat>
          <c:val>
            <c:numRef>
              <c:f>'2017'!$B$24:$B$27</c:f>
              <c:numCache>
                <c:formatCode>"R$"\ #,##0.00</c:formatCode>
                <c:ptCount val="4"/>
                <c:pt idx="0">
                  <c:v>600000</c:v>
                </c:pt>
                <c:pt idx="1">
                  <c:v>734928</c:v>
                </c:pt>
                <c:pt idx="2">
                  <c:v>909090</c:v>
                </c:pt>
                <c:pt idx="3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'2018'!$A$35:$A$40</c:f>
              <c:strCache>
                <c:ptCount val="6"/>
                <c:pt idx="0">
                  <c:v>Casa Civil</c:v>
                </c:pt>
                <c:pt idx="1">
                  <c:v>Prefeitura Regional de Jabaquara</c:v>
                </c:pt>
                <c:pt idx="2">
                  <c:v>Secretaria Municipal de Cultura</c:v>
                </c:pt>
                <c:pt idx="3">
                  <c:v>Secretaria Municipal de Direitos Humanos</c:v>
                </c:pt>
                <c:pt idx="4">
                  <c:v>Secretaria Municipal de Esportes e Lazer</c:v>
                </c:pt>
                <c:pt idx="5">
                  <c:v>TOTAL</c:v>
                </c:pt>
              </c:strCache>
            </c:strRef>
          </c:cat>
          <c:val>
            <c:numRef>
              <c:f>'2018'!$B$35:$B$40</c:f>
              <c:numCache>
                <c:formatCode>#,##0.00</c:formatCode>
                <c:ptCount val="6"/>
                <c:pt idx="0">
                  <c:v>200000</c:v>
                </c:pt>
                <c:pt idx="1">
                  <c:v>336828</c:v>
                </c:pt>
                <c:pt idx="2">
                  <c:v>2008010</c:v>
                </c:pt>
                <c:pt idx="3">
                  <c:v>315000</c:v>
                </c:pt>
                <c:pt idx="4">
                  <c:v>70000</c:v>
                </c:pt>
                <c:pt idx="5">
                  <c:v>2929838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'2019'!$A$23:$A$27</c:f>
              <c:strCache>
                <c:ptCount val="5"/>
                <c:pt idx="0">
                  <c:v>SM CULTURA</c:v>
                </c:pt>
                <c:pt idx="1">
                  <c:v>SM DESENVOLVIMENTO ECONOMICO E TRABALHO</c:v>
                </c:pt>
                <c:pt idx="2">
                  <c:v>SM ESPORTES E LAZER</c:v>
                </c:pt>
                <c:pt idx="3">
                  <c:v>SM SAUDE</c:v>
                </c:pt>
                <c:pt idx="4">
                  <c:v>TOTAL</c:v>
                </c:pt>
              </c:strCache>
            </c:strRef>
          </c:cat>
          <c:val>
            <c:numRef>
              <c:f>'2019'!$B$23:$B$27</c:f>
              <c:numCache>
                <c:formatCode>#,##0.00</c:formatCode>
                <c:ptCount val="5"/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21</xdr:row>
      <xdr:rowOff>190499</xdr:rowOff>
    </xdr:from>
    <xdr:to>
      <xdr:col>7</xdr:col>
      <xdr:colOff>85725</xdr:colOff>
      <xdr:row>34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32</xdr:row>
      <xdr:rowOff>161925</xdr:rowOff>
    </xdr:from>
    <xdr:to>
      <xdr:col>7</xdr:col>
      <xdr:colOff>285750</xdr:colOff>
      <xdr:row>45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18</xdr:row>
      <xdr:rowOff>90487</xdr:rowOff>
    </xdr:from>
    <xdr:to>
      <xdr:col>9</xdr:col>
      <xdr:colOff>76200</xdr:colOff>
      <xdr:row>32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tabSelected="1" zoomScaleNormal="100" workbookViewId="0">
      <selection activeCell="C8" sqref="C8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20" t="s">
        <v>24</v>
      </c>
      <c r="B1" s="20"/>
      <c r="C1" s="20"/>
      <c r="D1" s="20"/>
      <c r="E1" s="20"/>
      <c r="F1" s="20"/>
      <c r="G1" s="20"/>
    </row>
    <row r="2" spans="1:7" x14ac:dyDescent="0.25">
      <c r="A2" s="38" t="s">
        <v>0</v>
      </c>
      <c r="B2" s="38"/>
      <c r="C2" s="38"/>
      <c r="D2" s="38"/>
      <c r="E2" s="38"/>
      <c r="F2" s="38"/>
      <c r="G2" s="38"/>
    </row>
    <row r="4" spans="1:7" x14ac:dyDescent="0.25">
      <c r="B4" s="36" t="s">
        <v>1</v>
      </c>
      <c r="C4" s="37"/>
      <c r="D4" s="36" t="s">
        <v>4</v>
      </c>
      <c r="E4" s="37"/>
      <c r="F4" s="36" t="s">
        <v>5</v>
      </c>
      <c r="G4" s="37"/>
    </row>
    <row r="5" spans="1:7" x14ac:dyDescent="0.25">
      <c r="A5" s="10" t="s">
        <v>6</v>
      </c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</row>
    <row r="6" spans="1:7" x14ac:dyDescent="0.25">
      <c r="A6" s="5">
        <v>2017</v>
      </c>
      <c r="B6" s="16" t="s">
        <v>72</v>
      </c>
      <c r="C6" s="14" t="s">
        <v>72</v>
      </c>
      <c r="D6" s="16" t="s">
        <v>72</v>
      </c>
      <c r="E6" s="14" t="s">
        <v>72</v>
      </c>
      <c r="F6" s="16">
        <v>15</v>
      </c>
      <c r="G6" s="14">
        <f>+'2017'!B20</f>
        <v>2494018</v>
      </c>
    </row>
    <row r="7" spans="1:7" x14ac:dyDescent="0.25">
      <c r="A7" s="5">
        <v>2018</v>
      </c>
      <c r="B7" s="16">
        <v>2</v>
      </c>
      <c r="C7" s="14">
        <v>3000000</v>
      </c>
      <c r="D7" s="16">
        <v>2</v>
      </c>
      <c r="E7" s="14">
        <v>3000000</v>
      </c>
      <c r="F7" s="16">
        <v>25</v>
      </c>
      <c r="G7" s="14">
        <f>+'2018'!B30</f>
        <v>2929838</v>
      </c>
    </row>
    <row r="8" spans="1:7" x14ac:dyDescent="0.25">
      <c r="A8" s="5">
        <v>2019</v>
      </c>
      <c r="B8" s="16" t="s">
        <v>72</v>
      </c>
      <c r="C8" s="14" t="s">
        <v>72</v>
      </c>
      <c r="D8" s="16" t="s">
        <v>72</v>
      </c>
      <c r="E8" s="14" t="s">
        <v>72</v>
      </c>
      <c r="F8" s="16" t="s">
        <v>72</v>
      </c>
      <c r="G8" s="14" t="s">
        <v>72</v>
      </c>
    </row>
    <row r="9" spans="1:7" x14ac:dyDescent="0.25">
      <c r="A9" s="17">
        <v>2020</v>
      </c>
      <c r="B9" s="15"/>
      <c r="C9" s="14"/>
      <c r="D9" s="15"/>
      <c r="E9" s="14"/>
      <c r="F9" s="16"/>
      <c r="G9" s="14"/>
    </row>
  </sheetData>
  <mergeCells count="4">
    <mergeCell ref="B4:C4"/>
    <mergeCell ref="D4:E4"/>
    <mergeCell ref="F4:G4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28"/>
  <sheetViews>
    <sheetView topLeftCell="A14" workbookViewId="0">
      <selection activeCell="B28" sqref="B28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8" t="s">
        <v>23</v>
      </c>
      <c r="B1" s="38"/>
      <c r="C1" s="38"/>
    </row>
    <row r="2" spans="1:3" x14ac:dyDescent="0.25">
      <c r="A2" s="38" t="s">
        <v>18</v>
      </c>
      <c r="B2" s="38"/>
      <c r="C2" s="38"/>
    </row>
    <row r="3" spans="1:3" x14ac:dyDescent="0.25">
      <c r="A3" s="9"/>
      <c r="B3" s="9"/>
      <c r="C3" s="9"/>
    </row>
    <row r="4" spans="1:3" ht="15.75" thickBot="1" x14ac:dyDescent="0.3">
      <c r="A4" s="10" t="s">
        <v>7</v>
      </c>
      <c r="B4" s="10" t="s">
        <v>8</v>
      </c>
      <c r="C4" s="10" t="s">
        <v>9</v>
      </c>
    </row>
    <row r="5" spans="1:3" ht="30.75" thickBot="1" x14ac:dyDescent="0.3">
      <c r="A5" s="21" t="s">
        <v>41</v>
      </c>
      <c r="B5" s="22">
        <v>100000</v>
      </c>
      <c r="C5" s="23" t="s">
        <v>42</v>
      </c>
    </row>
    <row r="6" spans="1:3" ht="30.75" thickBot="1" x14ac:dyDescent="0.3">
      <c r="A6" s="24" t="s">
        <v>43</v>
      </c>
      <c r="B6" s="25">
        <v>500000</v>
      </c>
      <c r="C6" s="26" t="s">
        <v>42</v>
      </c>
    </row>
    <row r="7" spans="1:3" ht="30.75" thickBot="1" x14ac:dyDescent="0.3">
      <c r="A7" s="24" t="s">
        <v>27</v>
      </c>
      <c r="B7" s="25">
        <v>155000</v>
      </c>
      <c r="C7" s="26" t="s">
        <v>28</v>
      </c>
    </row>
    <row r="8" spans="1:3" ht="45.75" thickBot="1" x14ac:dyDescent="0.3">
      <c r="A8" s="24" t="s">
        <v>29</v>
      </c>
      <c r="B8" s="25">
        <v>70000</v>
      </c>
      <c r="C8" s="26" t="s">
        <v>28</v>
      </c>
    </row>
    <row r="9" spans="1:3" ht="30.75" thickBot="1" x14ac:dyDescent="0.3">
      <c r="A9" s="24" t="s">
        <v>30</v>
      </c>
      <c r="B9" s="25">
        <v>30000</v>
      </c>
      <c r="C9" s="26" t="s">
        <v>28</v>
      </c>
    </row>
    <row r="10" spans="1:3" ht="30.75" thickBot="1" x14ac:dyDescent="0.3">
      <c r="A10" s="24" t="s">
        <v>33</v>
      </c>
      <c r="B10" s="25">
        <v>60000</v>
      </c>
      <c r="C10" s="26" t="s">
        <v>28</v>
      </c>
    </row>
    <row r="11" spans="1:3" ht="30.75" thickBot="1" x14ac:dyDescent="0.3">
      <c r="A11" s="24" t="s">
        <v>34</v>
      </c>
      <c r="B11" s="25">
        <v>70000</v>
      </c>
      <c r="C11" s="26" t="s">
        <v>28</v>
      </c>
    </row>
    <row r="12" spans="1:3" ht="30.75" thickBot="1" x14ac:dyDescent="0.3">
      <c r="A12" s="24" t="s">
        <v>35</v>
      </c>
      <c r="B12" s="25">
        <v>70000</v>
      </c>
      <c r="C12" s="26" t="s">
        <v>28</v>
      </c>
    </row>
    <row r="13" spans="1:3" ht="30.75" thickBot="1" x14ac:dyDescent="0.3">
      <c r="A13" s="24" t="s">
        <v>36</v>
      </c>
      <c r="B13" s="25">
        <v>100000</v>
      </c>
      <c r="C13" s="26" t="s">
        <v>28</v>
      </c>
    </row>
    <row r="14" spans="1:3" ht="60.75" thickBot="1" x14ac:dyDescent="0.3">
      <c r="A14" s="24" t="s">
        <v>37</v>
      </c>
      <c r="B14" s="25">
        <v>50000</v>
      </c>
      <c r="C14" s="26" t="s">
        <v>28</v>
      </c>
    </row>
    <row r="15" spans="1:3" ht="45.75" thickBot="1" x14ac:dyDescent="0.3">
      <c r="A15" s="24" t="s">
        <v>38</v>
      </c>
      <c r="B15" s="25">
        <v>38329</v>
      </c>
      <c r="C15" s="26" t="s">
        <v>28</v>
      </c>
    </row>
    <row r="16" spans="1:3" ht="45.75" thickBot="1" x14ac:dyDescent="0.3">
      <c r="A16" s="24" t="s">
        <v>39</v>
      </c>
      <c r="B16" s="25">
        <v>41599</v>
      </c>
      <c r="C16" s="26" t="s">
        <v>28</v>
      </c>
    </row>
    <row r="17" spans="1:3" ht="45.75" thickBot="1" x14ac:dyDescent="0.3">
      <c r="A17" s="24" t="s">
        <v>40</v>
      </c>
      <c r="B17" s="25">
        <v>50000</v>
      </c>
      <c r="C17" s="26" t="s">
        <v>28</v>
      </c>
    </row>
    <row r="18" spans="1:3" ht="45.75" thickBot="1" x14ac:dyDescent="0.3">
      <c r="A18" s="24" t="s">
        <v>31</v>
      </c>
      <c r="B18" s="25">
        <v>909090</v>
      </c>
      <c r="C18" s="26" t="s">
        <v>32</v>
      </c>
    </row>
    <row r="19" spans="1:3" ht="45.75" thickBot="1" x14ac:dyDescent="0.3">
      <c r="A19" s="24" t="s">
        <v>25</v>
      </c>
      <c r="B19" s="25">
        <v>250000</v>
      </c>
      <c r="C19" s="26" t="s">
        <v>26</v>
      </c>
    </row>
    <row r="20" spans="1:3" x14ac:dyDescent="0.25">
      <c r="B20" s="11">
        <f>SUM(B5:B19)</f>
        <v>2494018</v>
      </c>
    </row>
    <row r="23" spans="1:3" x14ac:dyDescent="0.25">
      <c r="A23" t="s">
        <v>21</v>
      </c>
      <c r="B23" t="s">
        <v>12</v>
      </c>
    </row>
    <row r="24" spans="1:3" x14ac:dyDescent="0.25">
      <c r="A24" t="str">
        <f>+C5</f>
        <v>Secretaria Especial de Relações Governamentais</v>
      </c>
      <c r="B24" s="18">
        <f>+B5+B6</f>
        <v>600000</v>
      </c>
    </row>
    <row r="25" spans="1:3" x14ac:dyDescent="0.25">
      <c r="A25" t="str">
        <f>+C7</f>
        <v>Secretaria Municipal de Cultura</v>
      </c>
      <c r="B25" s="18">
        <f>SUM(B7:B17)</f>
        <v>734928</v>
      </c>
    </row>
    <row r="26" spans="1:3" x14ac:dyDescent="0.25">
      <c r="A26" t="str">
        <f>+C18</f>
        <v>Secretaria Municipal de Esportes e Lazer</v>
      </c>
      <c r="B26" s="18">
        <f>+B18</f>
        <v>909090</v>
      </c>
    </row>
    <row r="27" spans="1:3" x14ac:dyDescent="0.25">
      <c r="A27" t="str">
        <f>+C19</f>
        <v>Secretaria Municipal de Inovação e Tecnologia</v>
      </c>
      <c r="B27" s="18">
        <f>+B19</f>
        <v>250000</v>
      </c>
    </row>
    <row r="28" spans="1:3" x14ac:dyDescent="0.25">
      <c r="A28" t="s">
        <v>17</v>
      </c>
      <c r="B28" s="33">
        <f>SUM(B24:B27)</f>
        <v>2494018</v>
      </c>
    </row>
  </sheetData>
  <sortState xmlns:xlrd2="http://schemas.microsoft.com/office/spreadsheetml/2017/richdata2" ref="A5:C20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40"/>
  <sheetViews>
    <sheetView topLeftCell="A26" workbookViewId="0">
      <selection activeCell="F29" sqref="F29"/>
    </sheetView>
  </sheetViews>
  <sheetFormatPr defaultRowHeight="15" x14ac:dyDescent="0.25"/>
  <cols>
    <col min="1" max="1" width="32.5703125" customWidth="1"/>
    <col min="2" max="2" width="20.85546875" customWidth="1"/>
    <col min="3" max="3" width="27.140625" customWidth="1"/>
  </cols>
  <sheetData>
    <row r="1" spans="1:3" x14ac:dyDescent="0.25">
      <c r="A1" s="38" t="s">
        <v>23</v>
      </c>
      <c r="B1" s="38"/>
      <c r="C1" s="38"/>
    </row>
    <row r="2" spans="1:3" x14ac:dyDescent="0.25">
      <c r="A2" s="38" t="s">
        <v>20</v>
      </c>
      <c r="B2" s="38"/>
      <c r="C2" s="38"/>
    </row>
    <row r="4" spans="1:3" ht="15.75" thickBot="1" x14ac:dyDescent="0.3">
      <c r="A4" s="5" t="s">
        <v>7</v>
      </c>
      <c r="B4" s="5" t="s">
        <v>8</v>
      </c>
      <c r="C4" s="5" t="s">
        <v>9</v>
      </c>
    </row>
    <row r="5" spans="1:3" ht="45.75" thickBot="1" x14ac:dyDescent="0.3">
      <c r="A5" s="27" t="s">
        <v>47</v>
      </c>
      <c r="B5" s="28">
        <v>200000</v>
      </c>
      <c r="C5" s="29" t="s">
        <v>48</v>
      </c>
    </row>
    <row r="6" spans="1:3" ht="30.75" thickBot="1" x14ac:dyDescent="0.3">
      <c r="A6" s="30" t="s">
        <v>56</v>
      </c>
      <c r="B6" s="31">
        <v>97400</v>
      </c>
      <c r="C6" s="32" t="s">
        <v>57</v>
      </c>
    </row>
    <row r="7" spans="1:3" ht="30.75" thickBot="1" x14ac:dyDescent="0.3">
      <c r="A7" s="30" t="s">
        <v>61</v>
      </c>
      <c r="B7" s="31">
        <v>112565</v>
      </c>
      <c r="C7" s="32" t="s">
        <v>57</v>
      </c>
    </row>
    <row r="8" spans="1:3" ht="45.75" thickBot="1" x14ac:dyDescent="0.3">
      <c r="A8" s="30" t="s">
        <v>64</v>
      </c>
      <c r="B8" s="31">
        <v>126863</v>
      </c>
      <c r="C8" s="32" t="s">
        <v>57</v>
      </c>
    </row>
    <row r="9" spans="1:3" ht="30.75" thickBot="1" x14ac:dyDescent="0.3">
      <c r="A9" s="30" t="s">
        <v>44</v>
      </c>
      <c r="B9" s="31">
        <v>155000</v>
      </c>
      <c r="C9" s="32" t="s">
        <v>28</v>
      </c>
    </row>
    <row r="10" spans="1:3" ht="30.75" thickBot="1" x14ac:dyDescent="0.3">
      <c r="A10" s="30" t="s">
        <v>45</v>
      </c>
      <c r="B10" s="31">
        <v>58050</v>
      </c>
      <c r="C10" s="32" t="s">
        <v>28</v>
      </c>
    </row>
    <row r="11" spans="1:3" ht="45.75" thickBot="1" x14ac:dyDescent="0.3">
      <c r="A11" s="30" t="s">
        <v>46</v>
      </c>
      <c r="B11" s="31">
        <v>200000</v>
      </c>
      <c r="C11" s="32" t="s">
        <v>28</v>
      </c>
    </row>
    <row r="12" spans="1:3" ht="45.75" thickBot="1" x14ac:dyDescent="0.3">
      <c r="A12" s="30" t="s">
        <v>49</v>
      </c>
      <c r="B12" s="31">
        <v>100000</v>
      </c>
      <c r="C12" s="32" t="s">
        <v>28</v>
      </c>
    </row>
    <row r="13" spans="1:3" ht="45.75" thickBot="1" x14ac:dyDescent="0.3">
      <c r="A13" s="30" t="s">
        <v>51</v>
      </c>
      <c r="B13" s="31">
        <v>150000</v>
      </c>
      <c r="C13" s="32" t="s">
        <v>28</v>
      </c>
    </row>
    <row r="14" spans="1:3" ht="75.75" thickBot="1" x14ac:dyDescent="0.3">
      <c r="A14" s="30" t="s">
        <v>52</v>
      </c>
      <c r="B14" s="31">
        <v>80000</v>
      </c>
      <c r="C14" s="32" t="s">
        <v>28</v>
      </c>
    </row>
    <row r="15" spans="1:3" ht="45.75" thickBot="1" x14ac:dyDescent="0.3">
      <c r="A15" s="30" t="s">
        <v>53</v>
      </c>
      <c r="B15" s="31">
        <v>50000</v>
      </c>
      <c r="C15" s="32" t="s">
        <v>28</v>
      </c>
    </row>
    <row r="16" spans="1:3" ht="45.75" thickBot="1" x14ac:dyDescent="0.3">
      <c r="A16" s="30" t="s">
        <v>54</v>
      </c>
      <c r="B16" s="31">
        <v>150000</v>
      </c>
      <c r="C16" s="32" t="s">
        <v>28</v>
      </c>
    </row>
    <row r="17" spans="1:3" ht="45.75" thickBot="1" x14ac:dyDescent="0.3">
      <c r="A17" s="30" t="s">
        <v>55</v>
      </c>
      <c r="B17" s="31">
        <v>53960</v>
      </c>
      <c r="C17" s="32" t="s">
        <v>28</v>
      </c>
    </row>
    <row r="18" spans="1:3" ht="30.75" thickBot="1" x14ac:dyDescent="0.3">
      <c r="A18" s="30" t="s">
        <v>58</v>
      </c>
      <c r="B18" s="31">
        <v>180000</v>
      </c>
      <c r="C18" s="32" t="s">
        <v>28</v>
      </c>
    </row>
    <row r="19" spans="1:3" ht="30.75" thickBot="1" x14ac:dyDescent="0.3">
      <c r="A19" s="30" t="s">
        <v>59</v>
      </c>
      <c r="B19" s="31">
        <v>200000</v>
      </c>
      <c r="C19" s="32" t="s">
        <v>28</v>
      </c>
    </row>
    <row r="20" spans="1:3" ht="60.75" thickBot="1" x14ac:dyDescent="0.3">
      <c r="A20" s="30" t="s">
        <v>60</v>
      </c>
      <c r="B20" s="31">
        <v>91000</v>
      </c>
      <c r="C20" s="32" t="s">
        <v>28</v>
      </c>
    </row>
    <row r="21" spans="1:3" ht="30.75" thickBot="1" x14ac:dyDescent="0.3">
      <c r="A21" s="30" t="s">
        <v>62</v>
      </c>
      <c r="B21" s="31">
        <v>40000</v>
      </c>
      <c r="C21" s="32" t="s">
        <v>28</v>
      </c>
    </row>
    <row r="22" spans="1:3" ht="75.75" thickBot="1" x14ac:dyDescent="0.3">
      <c r="A22" s="30" t="s">
        <v>63</v>
      </c>
      <c r="B22" s="31">
        <v>30000</v>
      </c>
      <c r="C22" s="32" t="s">
        <v>28</v>
      </c>
    </row>
    <row r="23" spans="1:3" ht="45.75" thickBot="1" x14ac:dyDescent="0.3">
      <c r="A23" s="30" t="s">
        <v>65</v>
      </c>
      <c r="B23" s="31">
        <v>200000</v>
      </c>
      <c r="C23" s="32" t="s">
        <v>28</v>
      </c>
    </row>
    <row r="24" spans="1:3" ht="30.75" thickBot="1" x14ac:dyDescent="0.3">
      <c r="A24" s="30" t="s">
        <v>68</v>
      </c>
      <c r="B24" s="31">
        <v>20000</v>
      </c>
      <c r="C24" s="32" t="s">
        <v>28</v>
      </c>
    </row>
    <row r="25" spans="1:3" ht="60.75" thickBot="1" x14ac:dyDescent="0.3">
      <c r="A25" s="30" t="s">
        <v>69</v>
      </c>
      <c r="B25" s="31">
        <v>50000</v>
      </c>
      <c r="C25" s="32" t="s">
        <v>28</v>
      </c>
    </row>
    <row r="26" spans="1:3" ht="45.75" thickBot="1" x14ac:dyDescent="0.3">
      <c r="A26" s="30" t="s">
        <v>70</v>
      </c>
      <c r="B26" s="31">
        <v>200000</v>
      </c>
      <c r="C26" s="32" t="s">
        <v>28</v>
      </c>
    </row>
    <row r="27" spans="1:3" ht="30.75" thickBot="1" x14ac:dyDescent="0.3">
      <c r="A27" s="30" t="s">
        <v>66</v>
      </c>
      <c r="B27" s="31">
        <v>175000</v>
      </c>
      <c r="C27" s="32" t="s">
        <v>67</v>
      </c>
    </row>
    <row r="28" spans="1:3" ht="45.75" thickBot="1" x14ac:dyDescent="0.3">
      <c r="A28" s="30" t="s">
        <v>71</v>
      </c>
      <c r="B28" s="31">
        <v>140000</v>
      </c>
      <c r="C28" s="32" t="s">
        <v>67</v>
      </c>
    </row>
    <row r="29" spans="1:3" ht="45.75" thickBot="1" x14ac:dyDescent="0.3">
      <c r="A29" s="30" t="s">
        <v>50</v>
      </c>
      <c r="B29" s="31">
        <v>70000</v>
      </c>
      <c r="C29" s="32" t="s">
        <v>32</v>
      </c>
    </row>
    <row r="30" spans="1:3" x14ac:dyDescent="0.25">
      <c r="A30" s="12"/>
      <c r="B30" s="13">
        <f>SUM(B5:B29)</f>
        <v>2929838</v>
      </c>
      <c r="C30" s="12"/>
    </row>
    <row r="34" spans="1:2" x14ac:dyDescent="0.25">
      <c r="A34" t="s">
        <v>22</v>
      </c>
      <c r="B34" t="s">
        <v>8</v>
      </c>
    </row>
    <row r="35" spans="1:2" x14ac:dyDescent="0.25">
      <c r="A35" t="str">
        <f>+C5</f>
        <v>Casa Civil</v>
      </c>
      <c r="B35" s="8">
        <f>+B5</f>
        <v>200000</v>
      </c>
    </row>
    <row r="36" spans="1:2" x14ac:dyDescent="0.25">
      <c r="A36" t="str">
        <f>+C6</f>
        <v>Prefeitura Regional de Jabaquara</v>
      </c>
      <c r="B36" s="8">
        <f>+B6+B7+B8</f>
        <v>336828</v>
      </c>
    </row>
    <row r="37" spans="1:2" x14ac:dyDescent="0.25">
      <c r="A37" t="str">
        <f>+C9</f>
        <v>Secretaria Municipal de Cultura</v>
      </c>
      <c r="B37" s="8">
        <f>SUM(B9:B26)</f>
        <v>2008010</v>
      </c>
    </row>
    <row r="38" spans="1:2" x14ac:dyDescent="0.25">
      <c r="A38" s="35" t="str">
        <f>+C27</f>
        <v>Secretaria Municipal de Direitos Humanos</v>
      </c>
      <c r="B38" s="8">
        <f>+B27+B28</f>
        <v>315000</v>
      </c>
    </row>
    <row r="39" spans="1:2" x14ac:dyDescent="0.25">
      <c r="A39" s="35" t="str">
        <f>+C29</f>
        <v>Secretaria Municipal de Esportes e Lazer</v>
      </c>
      <c r="B39" s="8">
        <f>+B29</f>
        <v>70000</v>
      </c>
    </row>
    <row r="40" spans="1:2" x14ac:dyDescent="0.25">
      <c r="A40" t="s">
        <v>17</v>
      </c>
      <c r="B40" s="34">
        <f>SUM(B35:B39)</f>
        <v>2929838</v>
      </c>
    </row>
  </sheetData>
  <sortState xmlns:xlrd2="http://schemas.microsoft.com/office/spreadsheetml/2017/richdata2" ref="A5:C30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27"/>
  <sheetViews>
    <sheetView workbookViewId="0">
      <selection activeCell="B18" sqref="B18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8" t="s">
        <v>23</v>
      </c>
      <c r="B1" s="38"/>
      <c r="C1" s="38"/>
    </row>
    <row r="2" spans="1:3" x14ac:dyDescent="0.25">
      <c r="A2" s="38" t="s">
        <v>19</v>
      </c>
      <c r="B2" s="38"/>
      <c r="C2" s="38"/>
    </row>
    <row r="4" spans="1:3" x14ac:dyDescent="0.25">
      <c r="A4" s="5" t="s">
        <v>7</v>
      </c>
      <c r="B4" s="5" t="s">
        <v>8</v>
      </c>
      <c r="C4" s="5" t="s">
        <v>9</v>
      </c>
    </row>
    <row r="5" spans="1:3" x14ac:dyDescent="0.25">
      <c r="A5" s="3"/>
      <c r="B5" s="4"/>
      <c r="C5" s="3"/>
    </row>
    <row r="6" spans="1:3" x14ac:dyDescent="0.25">
      <c r="A6" s="3"/>
      <c r="B6" s="4"/>
      <c r="C6" s="3"/>
    </row>
    <row r="7" spans="1:3" x14ac:dyDescent="0.25">
      <c r="A7" s="3"/>
      <c r="B7" s="4"/>
      <c r="C7" s="3"/>
    </row>
    <row r="8" spans="1:3" x14ac:dyDescent="0.25">
      <c r="A8" s="3"/>
      <c r="B8" s="7"/>
      <c r="C8" s="3"/>
    </row>
    <row r="9" spans="1:3" x14ac:dyDescent="0.25">
      <c r="A9" s="3"/>
      <c r="B9" s="4"/>
      <c r="C9" s="3"/>
    </row>
    <row r="10" spans="1:3" x14ac:dyDescent="0.25">
      <c r="A10" s="3"/>
      <c r="B10" s="7"/>
      <c r="C10" s="3"/>
    </row>
    <row r="11" spans="1:3" x14ac:dyDescent="0.25">
      <c r="A11" s="3"/>
      <c r="B11" s="4"/>
      <c r="C11" s="3"/>
    </row>
    <row r="12" spans="1:3" x14ac:dyDescent="0.25">
      <c r="A12" s="3"/>
      <c r="B12" s="4"/>
      <c r="C12" s="3"/>
    </row>
    <row r="13" spans="1:3" x14ac:dyDescent="0.25">
      <c r="A13" s="3"/>
      <c r="B13" s="4"/>
      <c r="C13" s="3"/>
    </row>
    <row r="14" spans="1:3" x14ac:dyDescent="0.25">
      <c r="A14" s="3"/>
      <c r="B14" s="4"/>
      <c r="C14" s="3"/>
    </row>
    <row r="15" spans="1:3" x14ac:dyDescent="0.25">
      <c r="A15" s="3"/>
      <c r="B15" s="7"/>
      <c r="C15" s="3"/>
    </row>
    <row r="16" spans="1:3" x14ac:dyDescent="0.25">
      <c r="A16" s="3"/>
      <c r="B16" s="4"/>
      <c r="C16" s="3"/>
    </row>
    <row r="17" spans="1:3" x14ac:dyDescent="0.25">
      <c r="A17" s="6"/>
      <c r="B17" s="7"/>
      <c r="C17" s="1"/>
    </row>
    <row r="18" spans="1:3" x14ac:dyDescent="0.25">
      <c r="B18" s="19" t="s">
        <v>72</v>
      </c>
    </row>
    <row r="20" spans="1:3" x14ac:dyDescent="0.25">
      <c r="A20" t="s">
        <v>10</v>
      </c>
    </row>
    <row r="22" spans="1:3" x14ac:dyDescent="0.25">
      <c r="A22" t="s">
        <v>11</v>
      </c>
      <c r="B22" t="s">
        <v>12</v>
      </c>
    </row>
    <row r="23" spans="1:3" x14ac:dyDescent="0.25">
      <c r="A23" t="s">
        <v>13</v>
      </c>
      <c r="B23" s="8"/>
    </row>
    <row r="24" spans="1:3" x14ac:dyDescent="0.25">
      <c r="A24" t="s">
        <v>14</v>
      </c>
      <c r="B24" s="8"/>
    </row>
    <row r="25" spans="1:3" x14ac:dyDescent="0.25">
      <c r="A25" t="s">
        <v>15</v>
      </c>
      <c r="B25" s="8"/>
    </row>
    <row r="26" spans="1:3" x14ac:dyDescent="0.25">
      <c r="A26" t="s">
        <v>16</v>
      </c>
      <c r="B26" s="8"/>
    </row>
    <row r="27" spans="1:3" x14ac:dyDescent="0.25">
      <c r="A27" t="s">
        <v>17</v>
      </c>
      <c r="B27" s="8">
        <f>SUM(B23:B26)</f>
        <v>0</v>
      </c>
    </row>
  </sheetData>
  <sortState xmlns:xlrd2="http://schemas.microsoft.com/office/spreadsheetml/2017/richdata2" ref="A5:C17">
    <sortCondition ref="C5:C17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2020-06-03T13:53:39Z</dcterms:modified>
</cp:coreProperties>
</file>