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 por vereador\"/>
    </mc:Choice>
  </mc:AlternateContent>
  <xr:revisionPtr revIDLastSave="0" documentId="8_{08710E5D-B419-4B27-A5CC-5538DC301393}" xr6:coauthVersionLast="45" xr6:coauthVersionMax="45" xr10:uidLastSave="{00000000-0000-0000-0000-000000000000}"/>
  <bookViews>
    <workbookView xWindow="-120" yWindow="-120" windowWidth="29040" windowHeight="15840" activeTab="3" xr2:uid="{D6E6B813-A0B5-4AA0-B229-3173056D6FD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" l="1"/>
  <c r="B57" i="4" l="1"/>
  <c r="B55" i="4"/>
  <c r="A59" i="4"/>
  <c r="B59" i="4"/>
  <c r="A58" i="4"/>
  <c r="B58" i="4"/>
  <c r="A57" i="4"/>
  <c r="B56" i="4"/>
  <c r="B54" i="4"/>
  <c r="F45" i="4"/>
  <c r="F44" i="4"/>
  <c r="F43" i="4"/>
  <c r="F42" i="4"/>
  <c r="F41" i="4"/>
  <c r="F40" i="4"/>
  <c r="F39" i="4"/>
  <c r="F38" i="4"/>
  <c r="F36" i="4"/>
  <c r="F35" i="4"/>
  <c r="F34" i="4"/>
  <c r="F33" i="4"/>
  <c r="F32" i="4"/>
  <c r="F31" i="4"/>
  <c r="F30" i="4"/>
  <c r="F26" i="4"/>
  <c r="F25" i="4"/>
  <c r="F24" i="4"/>
  <c r="F23" i="4"/>
  <c r="F22" i="4"/>
  <c r="F21" i="4"/>
  <c r="F20" i="4"/>
  <c r="F17" i="4"/>
  <c r="F16" i="4"/>
  <c r="F15" i="4"/>
  <c r="F14" i="4"/>
  <c r="F13" i="4"/>
  <c r="F12" i="4"/>
  <c r="F11" i="4"/>
  <c r="F10" i="4"/>
  <c r="F9" i="4"/>
  <c r="F6" i="4"/>
  <c r="F5" i="4"/>
  <c r="F47" i="4" s="1"/>
  <c r="B47" i="4"/>
  <c r="B60" i="4" l="1"/>
  <c r="B26" i="2"/>
  <c r="B25" i="2"/>
  <c r="B27" i="2" s="1"/>
  <c r="B21" i="2" l="1"/>
  <c r="B18" i="3" l="1"/>
</calcChain>
</file>

<file path=xl/sharedStrings.xml><?xml version="1.0" encoding="utf-8"?>
<sst xmlns="http://schemas.openxmlformats.org/spreadsheetml/2006/main" count="161" uniqueCount="80">
  <si>
    <t>Emendas propostas ao orçamento municipal</t>
  </si>
  <si>
    <t>Emendas propostas</t>
  </si>
  <si>
    <t xml:space="preserve">Quant. </t>
  </si>
  <si>
    <t>valor</t>
  </si>
  <si>
    <t>Emendas  Acolhidas</t>
  </si>
  <si>
    <t>Emendas Liberadas</t>
  </si>
  <si>
    <t>ANO</t>
  </si>
  <si>
    <t>OBJETO</t>
  </si>
  <si>
    <t>VALOR</t>
  </si>
  <si>
    <t>ORGÃO EXECUTOR</t>
  </si>
  <si>
    <t>Resumo de Emendas Liberadas por órgão executor</t>
  </si>
  <si>
    <t>órgão Executor</t>
  </si>
  <si>
    <t>Valor</t>
  </si>
  <si>
    <t>SM CULTURA</t>
  </si>
  <si>
    <t>TOTAL</t>
  </si>
  <si>
    <t>Emendas ao Orçamento 2017 Liberadas</t>
  </si>
  <si>
    <t>Emendas ao Orçamento 2019 Liberadas</t>
  </si>
  <si>
    <t>Emendas ao Orçamento 2018 Liberadas</t>
  </si>
  <si>
    <t>Orgão Executor</t>
  </si>
  <si>
    <t>ÓRGÃO EXECUTOR</t>
  </si>
  <si>
    <t>Vereador Eduardo Tuma</t>
  </si>
  <si>
    <t>Programação de eventos culturais</t>
  </si>
  <si>
    <t>Secretaria Municipal de Cultura</t>
  </si>
  <si>
    <t>Realização de Eventos na Cidade de São Paulo</t>
  </si>
  <si>
    <t>Secretaria Especial de Relações Governamentais</t>
  </si>
  <si>
    <t>Realização de eventos na cidade de São Paulo</t>
  </si>
  <si>
    <t>SME RELAÇÕES GOVERNAMENTAIS</t>
  </si>
  <si>
    <t>REALIZAÇÃO DA 7ª MOSTRA ECOFALANTE DE CINEMA AMBIENTAL NOS DIAS 29 E 30/05/2019.</t>
  </si>
  <si>
    <t>SM Cultura</t>
  </si>
  <si>
    <t>REALIZAÇÃO DA FESTA DO TRABALHADOR DO DIA 1º DE MAIO. A INSTITUIÇÃO QUE ORGANIZARÁ SERÁ A ASSOCIAÇÃO PARA QUALIFICAÇÃO PROFISSIONAL E SOCIAL DOS MORADORES DO JARDIM PEDRO NUNES - AQUALIPROF</t>
  </si>
  <si>
    <t>SUBPREFEITURA DE PIRITUBA/JARAGUÁ PARA PROGRAMAÇÃO DE ATIVIDADES CULTURAIS</t>
  </si>
  <si>
    <t>Subprefeitura Pirituba/ Jaraguá</t>
  </si>
  <si>
    <t>REALIZAÇÃO DE EVENTO "CONGRESSO DE JOVENS" NO CLUBE ESCOLA PELEZÃO NO DIA 20 E 21 DE ABRIL DESTE ANO DAS 8H ÀS 22H. A ORGANIZAÇÃO DO EVENTO É DO INSTITUTO ABMMY, CNPJ 02.097.762/0001-83, RESPONSÁVE SR. WILLIAN ROBSON</t>
  </si>
  <si>
    <t>SM Direitos Humanos e Cidadania</t>
  </si>
  <si>
    <t>REALIZAÇÃO DE EVENTO NO "AÇÃO SOCIAL BOLOGNE", DIA 27/04/2019, ORGANIZADO PELA ZANDARA PRODUÇÕES, CNPJ 16.755.633/0001-40, RESPONSÁVEL SRA, DANIEIA.</t>
  </si>
  <si>
    <t>REALIZAÇÃO DA 8ª MOSTRA ECOFALANTE DE CINEMA AMBIENTAL NOS DIAS 29 E 30/05/2019.</t>
  </si>
  <si>
    <t>PROJETO DE PRESERVAÇÃO E CONTROLE DA COLEÇÃO DO MUSEU DE ARTE MODERNA - MAM / 2ª FASE.</t>
  </si>
  <si>
    <t>PROJETO DE PRESERVAÇÃO E CONTROLE DA COLEÇÃO DO MUSEU DE ARTE MODERNA - MAM / 1ª FASE.</t>
  </si>
  <si>
    <t>CONTRATAÇÃO ARTÍSTICA DA ORQUESTRA DARCOS PARA APRESENTAÇÃO NO XX MAIFEST FESTIVAL - RESPONSÁVEL PAULO F. 98226-3942.</t>
  </si>
  <si>
    <t>EVENTO MULTICULTURAL DE SÃO PAULO - XX MAIFEST FESTIVAL, QUE ACONTECERÁ NOS DIAS 25 E 26 DE MAIO DESTE ANO.</t>
  </si>
  <si>
    <t>REALIZAÇÃO DO EVENTO DIGITAL AWARD 2019 NO DIA 26/11/2019. A ORGANIZAÇÃO DO EVENTO SERÁ REALIZADA PELO INSTITUTO SOU MAIS JOVEM, CNPJ 22.862.380/0001-06, REPRESENTADA PELO SR. GUSTAVO CÉSAR NO TELEFONE 
9 9405-1010.</t>
  </si>
  <si>
    <t>CONTRATAÇÃO ARTÍSTICA DE ANDREZZA SANTOS NO DIA 24/05/19 PARA APRESENTAÇÃO EM UM SHOW MUSICAL NO CEU VILA DO SOL. A CONTRATAÇÃO SERÁ REALIZADA PELA ZANDARA PRODUÇÕES CNPJ 16.755.633/0001-40 - RESPONSÁVEL SRA, DANIELA 9 8632-3301.</t>
  </si>
  <si>
    <t>REALIZAÇÃO DO PRÊMIO JOVEM BRASILEIRO NO DIA 01/10/2019 NO MEMORIAL DA AMÉRICA LATINA. A ORGANIZAÇÃO DO EVENTO SERÁ REALIZADA PELO INSTITUTO SOU MAIS JOVEM, CNPJ 22.862.380/0001-06, REPRESENTADA PELO SR. GUSTAVO CÉSAR NO TELEFONE 9 9405-1010.</t>
  </si>
  <si>
    <t>REFORMA DE EQUIPAMENTO PÚBLICO - CEI SANTA EDWIGES - INSTITUTO BOM JESUS - CNPJ 16.783.015/0001-03. RESPONSÁVEL SRA. KATIA 5897-6422.</t>
  </si>
  <si>
    <t>Subprefeitura M Boi Mirim</t>
  </si>
  <si>
    <t>REALIZAÇÃO DA COPA ROMANOS - CAMPEONATO DE JIU JITSU AMADOR. O EVENTO SERÁ ORGANIZADO PELO INSTITUTO MOVIMENTO ESPORTE LAZER E CULTURA - CNPJ 10.711.726/0001*96 - NO DIA 13/07/2019 NO GINÁSIO DO PELEZAO. RESPONSÁVEL PELO EVENTO SRA. KARINA - F. 9 9622-1942</t>
  </si>
  <si>
    <t>SM Esportes e Lazer</t>
  </si>
  <si>
    <t>REALIZAÇÃO DE EVENTO IN-EDIT BRASIL - 11º FESTIVAL INTERNACIONAL DO DOCUMENTÁRIO MUSICAL, PERÍODO DE REAÍIZAÇÃO 13 A 23/06/2019. A INSTITUIÇÃO ORGANIZADORA SERÁ A POLO CULTURAL EDUCAÇÃO E ARTE NO CNPJ: 02.883.066/0001-00. O RESPONSÁVEL PELO EVENTO SERÁ O SR. LEONARDO NO TELEFONE 94779-6096.</t>
  </si>
  <si>
    <t>CONTRATAÇÃO ARTÍSTICA DE MARA NASCIMENTO NO DIA 16/06/19 PARA APRESENTAÇÃO EM UM SHOW MUSICAL NA FÁBRICA DE CULTURA CAPÃO REDONDO. A CONTRATAÇÃO SERÁ REALIZADA PELA ZANDARA PRODUÇÕES CNPJ 16.755.633/0001-40 RESPONSÁVEL SRA. DANIELA 9 8632-3301.</t>
  </si>
  <si>
    <t>CONTRATAÇÃO ARTÍSTICA PARA O EVENTO "FESTA DE ANIVERSÁRIO DOS 109° DO BAIRRO DE SAPOPEMBA" NO DIA 29 DE JUNHO DE 2019, PELA MD PRODUÇÕES, NO CNPJ 22.835.265/000142. RESPONSÁVEL PELA DOCUMENTAÇÃO SR. MAREIO F. 95907-8505.</t>
  </si>
  <si>
    <t>CONTRATAÇÃO ARTÍSTICA PARA O EVENTO "FESTA DE ANIVERSÁRIO DOS 109° DO BAIRRO DE SAPOPEMBA" NO DIA 29 DE JUNHO DE 2019, PELO INSTITUTO CIDADES SAUDÁVEIS, NO CNPJ 04.976.496/0001-94. RESPONSÁVEL PELA DOCUMENTAÇÃO SRA. MUNIRA 9 4974-5555.</t>
  </si>
  <si>
    <t>CONTRATAÇÃO ARTÍSTICA DA BANDA CAMINHO LIVRE NO DIA 12/06/2019 PARA UM BAILE JUNINO DA TERCEIRA IDADE DO DISTRITO DO JABAQUARA. CENTRO ASSISTENCÍAL LAR DA PAZ - CNPJ 05.755.051/0001-47. RESPONSÁVEL SR. JURANDÍR NO TELEFONE 5183-3194</t>
  </si>
  <si>
    <t>CONTRATAÇÃO ARTÍSTICA PARA FESTA JUNINA NO DIA 29/06/2019. A INSTITUIÇÃO CENTRO ASSISTENCIAL LAR DA PAZ CNPJ 05.755.051/0001-47. 
RESPONSÁVEL JURANDIR NO TELEFONE 5183-3194.</t>
  </si>
  <si>
    <t>REALIZAÇÃO DE EVENTO NO "AVIVA JOVEM ARTUR ALVIN", DIA 29/06/2019, ORGANIZADO PELA ZANDARA PRODUÇÕES, CNPJ 16.755.633/0001-40, RESPONSÁVEL SRA. DANIELA.</t>
  </si>
  <si>
    <t>REALIZAÇÃO DO EVENTO MAIFEST FESTIVAL NOS DIAS 25 E 26 DE MAIO DESTE ANO.</t>
  </si>
  <si>
    <t>SM Turismo</t>
  </si>
  <si>
    <t>CONVÊNIO PARA A REALIZAÇÃO DO EVENTO SEMANA DA CIDADANIA E SOLIDARIEDADE - O RESGATADOR - QUE ACONTECERÁ ENTRE OS DIAS 15 E 20/06/2019 ORGANIZADO PELO INSTITUTO ABAMMY, CNPJ 02.097.762/0001-83. RESPONSÁVEL PELO EVENTO SR. WILLIAN ROBSON NO TELEFONE 9 6931-0909.</t>
  </si>
  <si>
    <t>PROJETO DE PAVIMENTAÇÃO E SERVIÇOS COMPLEMENTARES</t>
  </si>
  <si>
    <t>Subprefeitura São Mateus</t>
  </si>
  <si>
    <t>FEIRA DE TECNOLOGIA NO COMPLEXO DO ANHEMBI NOS DIAS 27, 28 E 29 DE JUNHO, ORGANIZADO PELA PRODUTORA RMR ENTRETENIMENTO LTDA - CNPJ21.232.381/0001-04.</t>
  </si>
  <si>
    <t>CONTRATAÇÃO ARTÍSTICA PARA EVENTO NO ANHEMBI DIA 20/07/2019. BANDAS: PG 15 MIL; TRIS 10 MIL; ESDRAS GALÍO 10 MIL; ORGANIZADO PELA ESDRA GALLO - CNPJ 26.965.437/0001-53. RESPONSÁVEL PELO EVENTO SRA. ANNA NO TELEFONE 95628-2861.</t>
  </si>
  <si>
    <t>CONTRATAÇÃO ARTÍSTICA PARA O EVENTO "V ARRAIA DO LAR DA PAZ" NO DIA 13/07/2019 ORGANIZADO PELO CENTRO ASSISTÊNCIA! LAR DA PAZ - CNPJ 05.755.051/0001-47. RESPONSÁVEL SR. JURANDIR NO TELEFONE 5183-3194.</t>
  </si>
  <si>
    <t>CONTRATAÇÃO ARTÍSTICA PARA A REALIZAÇÃO DO EVENTO "PROJETO COLIBRI EVANGÉLICO SOCIAL" NO DIA 06/07/2019 ORGANIZADO PELA ZANDARA PRODUÇÕES, CNPJ 16.755.633/0001-40, RESPONSÁVEL SRA. DANIELA.</t>
  </si>
  <si>
    <t>REALIZAÇÃO DE EVENTO "RESGATANDO JOVENS" NO DIA 13/08/2019 ORGANIZADO PELA ZANDARA PRODUÇÕES, CNPJ 16.755.633/0001-40, RESPONSÁVEL SRA. DANIELA.</t>
  </si>
  <si>
    <t>REALIZAÇÃO DO EVENTO ""AÇÃO SOCIAL VILA RUBI" NO DIA 06/07/2019 ORGANIZADO PELA ZANDARA PRODUÇÕES, CNPJ 16.755.633/0001-40, RESPONSÁVEL SRA. DANIELA.</t>
  </si>
  <si>
    <t>CONTRATAÇÕES ARTÍSTICAS PARA O EVENTO "ANUNCIANDO O REINO" NO DIA 13/07/2019, ORGANIZADO PEIA ZANDARA PRODUÇÕES, CNPJ 16.755.633/0001-40, RESPONSÁVEL SRA. DANIELA.</t>
  </si>
  <si>
    <t>REALIZAÇÃO DO PROJETO "JIU JITSU - FORMANDO CIDADÃOS" DO INSTITUTO NACIONAL PEDRA 90 CNPJ 2.611.821/0001-43. RESPONSÁVEL PETO EVENTO É SR. MATHEUS SERAFIM NO TELEFONE 9 5260-2197.</t>
  </si>
  <si>
    <t>CONTRATAÇÃO ARTÍSTICA DO FERNANDINHO BEAT BOX, PARA O RECREIO NAS FÉRIAS, O DIA 19/07/2019, NO CEU VILA DO SOL. O EVENTO SERÁ ORGANIZADO PELA ZANDARA PRODUÇÕES, CNPJ 16.755.633/0001-40, RESPONSÁVEL SRA. DANIELA NO TELEFONE 98632-3301.</t>
  </si>
  <si>
    <t>CONTRATAÇÕES ARTÍSTICAS PARA O EVENTO "EVENTO SOCIAL EVANGÉLICO" NO DIA20/07/2019, ORGANIZADO PELA ZANDARA PRODUÇÕES, CNPJ 16.755.633/0001-40,RESPONSÁVEL SRA. DANIELA NO TELEFONE 9 8632-3301.</t>
  </si>
  <si>
    <t>REALIZAÇÃO DO EVENTO "III VIGILHÃO DA CELEBRAI DE SÃO PAULO", NOS DIAS 24 E 25 DE AGOSTO DESTE ANO, ORGANIZADO PELA ZANDARA PRODUÇÕES, CNPJ 16.755.633/0001-40, RESPONSÁVEL SRA. DANIELA NO TELEFONE 98632-3301.</t>
  </si>
  <si>
    <t>REALIZAÇÃO DE EVENTO "'AÇÃO SOCIAL TURIASSU" NO DIA 10 DE AGOSTO DE 2019, ORGANIZADO PELA IMELC - INSTITUTO MOVIMENTO AO ESPORTE, LAZER E CULTURA, CNPJ 10.711.726/0001-96. RESPONSÁVEIS PELO EVENTO SR. RAFAEL NO TELEFONE 996221942 E/OU SRA. LIANDRA NO TELEFONE 96426-2945.</t>
  </si>
  <si>
    <t>REALIZAÇÃO DO EVENTO "XVIII FÓRUM IBERO-AMERICANO DE DIREITO ADMINISTRATIVO", NOS DIAS 7 E 8 DE OUTUBRO DESTE ANO. A ORGANIZAÇÃO DO EVENTO É DO TRIBUNAL DE CONTAS DO MUNICÍPIO. RESPONSÁVEL PELO EVENTO SRA. ANGÉLICA NO TELEFONE 9 9970-3450.</t>
  </si>
  <si>
    <t>REALIZAÇÃO DO PRÊMIO JOVEM BRASILEIRO NO DIA 01/10/2019 NO MEMORIAL DA AMÉRICA LATINA. 
A ORGANIZAÇÃO DO EVENTO SERÁ REALIZADA PELO INSTITUTO SOU MAIS JOVEM, CNPJ 22.862.380/0001-06, REPRESENTADA PELO SR. GUSTAVO CÉSAR NO TELEFONE 9 9405-1010.</t>
  </si>
  <si>
    <t>REALIZAÇÃO DE EVENTO "UFADPESP" NO ANHEMBI, NOS DIAS 21 E 22 DE 
SETEMBRO DESTE ANO. A ORGANIZAÇÃO DO EVENTO É DO INSTITUTO ABAMMY - CNPJ 02.097.762/0001-83, RESPONSÁVEL SR. WILLIANS ROBSON NO TELEFONE (11)9 6931-0909.</t>
  </si>
  <si>
    <t>REALIZAÇÃO DO EVENTO ''FESTA DAS NAÇÕES", NO DIA 26 DE OUTUBRO DESTE ANO. A ORGANIZAÇÃO DO EVENTO É DO INSTITUTO MOVIMENTO AO ESPORTE. RESPONSÁVEL PELO EVENTO É A SRA. KARINA 99622-1942.</t>
  </si>
  <si>
    <t>EMENDA DO VEREADOR EDUARDO TUMA PARA A EPM - ESCOLA PAULISTA DE MEDICINA PARA O PROJETO SMART PLACE.</t>
  </si>
  <si>
    <t>SUBPREFEITURA JARAGUÁ</t>
  </si>
  <si>
    <t>SM DIREITOS HUMANOS E CIDADANIA</t>
  </si>
  <si>
    <t>SUB PREFEITURA M BOI MIRIM</t>
  </si>
  <si>
    <t>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</si>
</sst>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166" fontId="4" fillId="0" borderId="1" xfId="0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6" fontId="0" fillId="0" borderId="0" xfId="0" applyNumberFormat="1"/>
    <xf numFmtId="0" fontId="0" fillId="3" borderId="4" xfId="0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6" fontId="1" fillId="0" borderId="0" xfId="0" applyNumberFormat="1" applyFont="1"/>
    <xf numFmtId="0" fontId="0" fillId="0" borderId="4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  <protection hidden="1"/>
    </xf>
    <xf numFmtId="0" fontId="5" fillId="0" borderId="0" xfId="1"/>
    <xf numFmtId="0" fontId="7" fillId="0" borderId="0" xfId="1" applyFont="1"/>
    <xf numFmtId="0" fontId="3" fillId="0" borderId="0" xfId="1" applyFont="1"/>
    <xf numFmtId="0" fontId="3" fillId="0" borderId="0" xfId="0" applyFont="1"/>
    <xf numFmtId="164" fontId="0" fillId="0" borderId="0" xfId="0" applyNumberFormat="1"/>
    <xf numFmtId="165" fontId="0" fillId="0" borderId="0" xfId="2" applyFont="1"/>
    <xf numFmtId="165" fontId="1" fillId="0" borderId="0" xfId="2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2017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'2017'!$A$25:$A$27</c:f>
              <c:strCache>
                <c:ptCount val="3"/>
                <c:pt idx="0">
                  <c:v>SM CULTURA</c:v>
                </c:pt>
                <c:pt idx="1">
                  <c:v>SME RELAÇÕES GOVERNAMENTAIS</c:v>
                </c:pt>
                <c:pt idx="2">
                  <c:v>TOTAL</c:v>
                </c:pt>
              </c:strCache>
            </c:strRef>
          </c:cat>
          <c:val>
            <c:numRef>
              <c:f>'2017'!$B$25:$B$27</c:f>
              <c:numCache>
                <c:formatCode>"R$"\ #,##0.00</c:formatCode>
                <c:ptCount val="3"/>
                <c:pt idx="0">
                  <c:v>290000</c:v>
                </c:pt>
                <c:pt idx="1">
                  <c:v>2360000</c:v>
                </c:pt>
                <c:pt idx="2">
                  <c:v>2650000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E-408B-80E5-62B0CA48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60295808"/>
        <c:axId val="1384915920"/>
      </c:barChart>
      <c:catAx>
        <c:axId val="11602958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915920"/>
        <c:crosses val="autoZero"/>
        <c:auto val="1"/>
        <c:lblAlgn val="ctr"/>
        <c:lblOffset val="100"/>
        <c:noMultiLvlLbl val="0"/>
      </c:catAx>
      <c:valAx>
        <c:axId val="1384915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29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ao orçamento 2018 liberadas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'2018'!$A$13:$A$18</c:f>
              <c:strCache>
                <c:ptCount val="6"/>
                <c:pt idx="5">
                  <c:v>TOTAL</c:v>
                </c:pt>
              </c:strCache>
            </c:strRef>
          </c:cat>
          <c:val>
            <c:numRef>
              <c:f>'2018'!$B$13:$B$18</c:f>
              <c:numCache>
                <c:formatCode>#,##0.00</c:formatCode>
                <c:ptCount val="6"/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4-42F9-8D19-7FCE25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8545104"/>
        <c:axId val="1383477552"/>
      </c:barChart>
      <c:catAx>
        <c:axId val="1358545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477552"/>
        <c:crosses val="autoZero"/>
        <c:auto val="1"/>
        <c:lblAlgn val="ctr"/>
        <c:lblOffset val="100"/>
        <c:noMultiLvlLbl val="0"/>
      </c:catAx>
      <c:valAx>
        <c:axId val="138347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54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Emendas liberadas ao orçamento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'2019'!$A$53:$A$60</c:f>
              <c:strCache>
                <c:ptCount val="7"/>
                <c:pt idx="0">
                  <c:v>SM CULTURA</c:v>
                </c:pt>
                <c:pt idx="1">
                  <c:v>SUBPREFEITURA JARAGUÁ</c:v>
                </c:pt>
                <c:pt idx="2">
                  <c:v>SM DIREITOS HUMANOS E CIDADANIA</c:v>
                </c:pt>
                <c:pt idx="3">
                  <c:v>SUB PREFEITURA M BOI MIRIM</c:v>
                </c:pt>
                <c:pt idx="4">
                  <c:v>SM Esportes e Lazer</c:v>
                </c:pt>
                <c:pt idx="5">
                  <c:v>SM Turismo</c:v>
                </c:pt>
                <c:pt idx="6">
                  <c:v>Subprefeitura São Mateus</c:v>
                </c:pt>
              </c:strCache>
            </c:strRef>
          </c:cat>
          <c:val>
            <c:numRef>
              <c:f>'2019'!$B$53:$B$60</c:f>
              <c:numCache>
                <c:formatCode>_-"R$"* #,##0.00_-;\-"R$"* #,##0.00_-;_-"R$"* "-"??_-;_-@_-</c:formatCode>
                <c:ptCount val="8"/>
                <c:pt idx="0">
                  <c:v>2266000</c:v>
                </c:pt>
                <c:pt idx="1">
                  <c:v>100000</c:v>
                </c:pt>
                <c:pt idx="2">
                  <c:v>800000</c:v>
                </c:pt>
                <c:pt idx="3">
                  <c:v>100000</c:v>
                </c:pt>
                <c:pt idx="4">
                  <c:v>450000</c:v>
                </c:pt>
                <c:pt idx="5">
                  <c:v>84000</c:v>
                </c:pt>
                <c:pt idx="6">
                  <c:v>103000</c:v>
                </c:pt>
                <c:pt idx="7">
                  <c:v>3903000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A-4E68-B502-30C00A60C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93897408"/>
        <c:axId val="1235883216"/>
      </c:barChart>
      <c:catAx>
        <c:axId val="993897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5883216"/>
        <c:crosses val="autoZero"/>
        <c:auto val="1"/>
        <c:lblAlgn val="ctr"/>
        <c:lblOffset val="100"/>
        <c:noMultiLvlLbl val="0"/>
      </c:catAx>
      <c:valAx>
        <c:axId val="1235883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R$&quot;* #,##0.00_-;\-&quot;R$&quot;* #,##0.00_-;_-&quot;R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389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22</xdr:row>
      <xdr:rowOff>190499</xdr:rowOff>
    </xdr:from>
    <xdr:to>
      <xdr:col>7</xdr:col>
      <xdr:colOff>85725</xdr:colOff>
      <xdr:row>35</xdr:row>
      <xdr:rowOff>166686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98C71E-F452-4793-9A7F-30DB35EC03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10</xdr:row>
      <xdr:rowOff>161925</xdr:rowOff>
    </xdr:from>
    <xdr:to>
      <xdr:col>7</xdr:col>
      <xdr:colOff>285750</xdr:colOff>
      <xdr:row>23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756499-9C07-4B8E-A79A-B32F4F5B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48</xdr:row>
      <xdr:rowOff>90487</xdr:rowOff>
    </xdr:from>
    <xdr:to>
      <xdr:col>9</xdr:col>
      <xdr:colOff>76200</xdr:colOff>
      <xdr:row>62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DBCE1-0061-4542-A99B-E2997EFCA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../../../../../../../Downloads/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../../../../../../../Downloads/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../../../../../../../Downloads/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4E718-FE37-4B59-9A94-CE1FE4CF0B8B}">
  <dimension ref="A1:G9"/>
  <sheetViews>
    <sheetView workbookViewId="0">
      <selection activeCell="C7" sqref="C7"/>
    </sheetView>
  </sheetViews>
  <sheetFormatPr defaultRowHeight="15" x14ac:dyDescent="0.25"/>
  <cols>
    <col min="3" max="3" width="20" customWidth="1"/>
    <col min="5" max="5" width="14.85546875" customWidth="1"/>
    <col min="7" max="7" width="14" customWidth="1"/>
  </cols>
  <sheetData>
    <row r="1" spans="1:7" x14ac:dyDescent="0.25">
      <c r="A1" s="37" t="s">
        <v>20</v>
      </c>
      <c r="B1" s="37"/>
      <c r="C1" s="37"/>
      <c r="D1" s="37"/>
      <c r="E1" s="37"/>
      <c r="F1" s="37"/>
      <c r="G1" s="37"/>
    </row>
    <row r="2" spans="1:7" x14ac:dyDescent="0.25">
      <c r="A2" s="37" t="s">
        <v>0</v>
      </c>
      <c r="B2" s="37"/>
      <c r="C2" s="37"/>
      <c r="D2" s="37"/>
      <c r="E2" s="37"/>
      <c r="F2" s="37"/>
      <c r="G2" s="37"/>
    </row>
    <row r="4" spans="1:7" x14ac:dyDescent="0.25">
      <c r="B4" s="35" t="s">
        <v>1</v>
      </c>
      <c r="C4" s="36"/>
      <c r="D4" s="35" t="s">
        <v>4</v>
      </c>
      <c r="E4" s="36"/>
      <c r="F4" s="35" t="s">
        <v>5</v>
      </c>
      <c r="G4" s="36"/>
    </row>
    <row r="5" spans="1:7" x14ac:dyDescent="0.25">
      <c r="A5" s="7" t="s">
        <v>6</v>
      </c>
      <c r="B5" s="2" t="s">
        <v>2</v>
      </c>
      <c r="C5" s="2" t="s">
        <v>3</v>
      </c>
      <c r="D5" s="2" t="s">
        <v>2</v>
      </c>
      <c r="E5" s="2" t="s">
        <v>3</v>
      </c>
      <c r="F5" s="2" t="s">
        <v>2</v>
      </c>
      <c r="G5" s="2" t="s">
        <v>3</v>
      </c>
    </row>
    <row r="6" spans="1:7" x14ac:dyDescent="0.25">
      <c r="A6" s="3">
        <v>2017</v>
      </c>
      <c r="B6" s="11">
        <v>30</v>
      </c>
      <c r="C6" s="10">
        <f>21042.73*1000</f>
        <v>21042730</v>
      </c>
      <c r="D6" s="11">
        <v>4</v>
      </c>
      <c r="E6" s="10">
        <v>3000000</v>
      </c>
      <c r="F6" s="11">
        <v>16</v>
      </c>
      <c r="G6" s="10">
        <v>2650000</v>
      </c>
    </row>
    <row r="7" spans="1:7" x14ac:dyDescent="0.25">
      <c r="A7" s="3">
        <v>2018</v>
      </c>
      <c r="B7" s="11">
        <v>6</v>
      </c>
      <c r="C7" s="10">
        <v>318000000</v>
      </c>
      <c r="D7" s="11">
        <v>5</v>
      </c>
      <c r="E7" s="10">
        <v>8000000</v>
      </c>
      <c r="F7" s="11">
        <v>0</v>
      </c>
      <c r="G7" s="10">
        <v>0</v>
      </c>
    </row>
    <row r="8" spans="1:7" x14ac:dyDescent="0.25">
      <c r="A8" s="3">
        <v>2019</v>
      </c>
      <c r="B8" s="11">
        <v>6</v>
      </c>
      <c r="C8" s="10">
        <v>4700000</v>
      </c>
      <c r="D8" s="11">
        <v>3</v>
      </c>
      <c r="E8" s="10">
        <v>4000000</v>
      </c>
      <c r="F8" s="11">
        <v>42</v>
      </c>
      <c r="G8" s="10">
        <v>3903000</v>
      </c>
    </row>
    <row r="9" spans="1:7" x14ac:dyDescent="0.25">
      <c r="A9" s="12">
        <v>2020</v>
      </c>
      <c r="B9" s="11"/>
      <c r="C9" s="10"/>
      <c r="D9" s="11"/>
      <c r="E9" s="10"/>
      <c r="F9" s="11"/>
      <c r="G9" s="10"/>
    </row>
  </sheetData>
  <mergeCells count="5">
    <mergeCell ref="B4:C4"/>
    <mergeCell ref="D4:E4"/>
    <mergeCell ref="F4:G4"/>
    <mergeCell ref="A1:G1"/>
    <mergeCell ref="A2:G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F646E-D761-4A48-B3C1-49005E35D693}">
  <dimension ref="A1:C27"/>
  <sheetViews>
    <sheetView topLeftCell="A5" workbookViewId="0">
      <selection activeCell="A20" sqref="A20"/>
    </sheetView>
  </sheetViews>
  <sheetFormatPr defaultRowHeight="15" x14ac:dyDescent="0.25"/>
  <cols>
    <col min="1" max="1" width="40.7109375" customWidth="1"/>
    <col min="2" max="2" width="26.28515625" customWidth="1"/>
    <col min="3" max="3" width="29.140625" customWidth="1"/>
  </cols>
  <sheetData>
    <row r="1" spans="1:3" x14ac:dyDescent="0.25">
      <c r="A1" s="37" t="s">
        <v>20</v>
      </c>
      <c r="B1" s="37"/>
      <c r="C1" s="37"/>
    </row>
    <row r="2" spans="1:3" x14ac:dyDescent="0.25">
      <c r="A2" s="37" t="s">
        <v>15</v>
      </c>
      <c r="B2" s="37"/>
      <c r="C2" s="37"/>
    </row>
    <row r="3" spans="1:3" x14ac:dyDescent="0.25">
      <c r="A3" s="6"/>
      <c r="B3" s="6"/>
      <c r="C3" s="6"/>
    </row>
    <row r="4" spans="1:3" ht="15.75" thickBot="1" x14ac:dyDescent="0.3">
      <c r="A4" s="7" t="s">
        <v>7</v>
      </c>
      <c r="B4" s="7" t="s">
        <v>8</v>
      </c>
      <c r="C4" s="7" t="s">
        <v>9</v>
      </c>
    </row>
    <row r="5" spans="1:3" ht="15.75" thickBot="1" x14ac:dyDescent="0.3">
      <c r="A5" s="14" t="s">
        <v>21</v>
      </c>
      <c r="B5" s="15">
        <v>70000</v>
      </c>
      <c r="C5" s="16" t="s">
        <v>22</v>
      </c>
    </row>
    <row r="6" spans="1:3" ht="15.75" thickBot="1" x14ac:dyDescent="0.3">
      <c r="A6" s="17" t="s">
        <v>21</v>
      </c>
      <c r="B6" s="18">
        <v>5000</v>
      </c>
      <c r="C6" s="19" t="s">
        <v>22</v>
      </c>
    </row>
    <row r="7" spans="1:3" ht="15.75" thickBot="1" x14ac:dyDescent="0.3">
      <c r="A7" s="17" t="s">
        <v>21</v>
      </c>
      <c r="B7" s="18">
        <v>30000</v>
      </c>
      <c r="C7" s="19" t="s">
        <v>22</v>
      </c>
    </row>
    <row r="8" spans="1:3" ht="15.75" thickBot="1" x14ac:dyDescent="0.3">
      <c r="A8" s="17" t="s">
        <v>21</v>
      </c>
      <c r="B8" s="18">
        <v>50000</v>
      </c>
      <c r="C8" s="19" t="s">
        <v>22</v>
      </c>
    </row>
    <row r="9" spans="1:3" ht="15.75" thickBot="1" x14ac:dyDescent="0.3">
      <c r="A9" s="17" t="s">
        <v>21</v>
      </c>
      <c r="B9" s="18">
        <v>55000</v>
      </c>
      <c r="C9" s="19" t="s">
        <v>22</v>
      </c>
    </row>
    <row r="10" spans="1:3" ht="15.75" thickBot="1" x14ac:dyDescent="0.3">
      <c r="A10" s="17" t="s">
        <v>21</v>
      </c>
      <c r="B10" s="18">
        <v>15000</v>
      </c>
      <c r="C10" s="19" t="s">
        <v>22</v>
      </c>
    </row>
    <row r="11" spans="1:3" ht="15.75" thickBot="1" x14ac:dyDescent="0.3">
      <c r="A11" s="17" t="s">
        <v>21</v>
      </c>
      <c r="B11" s="18">
        <v>15000</v>
      </c>
      <c r="C11" s="19" t="s">
        <v>22</v>
      </c>
    </row>
    <row r="12" spans="1:3" ht="15.75" thickBot="1" x14ac:dyDescent="0.3">
      <c r="A12" s="17" t="s">
        <v>21</v>
      </c>
      <c r="B12" s="18">
        <v>15000</v>
      </c>
      <c r="C12" s="19" t="s">
        <v>22</v>
      </c>
    </row>
    <row r="13" spans="1:3" ht="15.75" thickBot="1" x14ac:dyDescent="0.3">
      <c r="A13" s="17" t="s">
        <v>21</v>
      </c>
      <c r="B13" s="18">
        <v>5000</v>
      </c>
      <c r="C13" s="19" t="s">
        <v>22</v>
      </c>
    </row>
    <row r="14" spans="1:3" ht="15.75" thickBot="1" x14ac:dyDescent="0.3">
      <c r="A14" s="17" t="s">
        <v>21</v>
      </c>
      <c r="B14" s="18">
        <v>30000</v>
      </c>
      <c r="C14" s="19" t="s">
        <v>22</v>
      </c>
    </row>
    <row r="15" spans="1:3" ht="30.75" thickBot="1" x14ac:dyDescent="0.3">
      <c r="A15" s="17" t="s">
        <v>23</v>
      </c>
      <c r="B15" s="18">
        <v>1000000</v>
      </c>
      <c r="C15" s="19" t="s">
        <v>24</v>
      </c>
    </row>
    <row r="16" spans="1:3" ht="30.75" thickBot="1" x14ac:dyDescent="0.3">
      <c r="A16" s="17" t="s">
        <v>25</v>
      </c>
      <c r="B16" s="18">
        <v>500000</v>
      </c>
      <c r="C16" s="19" t="s">
        <v>24</v>
      </c>
    </row>
    <row r="17" spans="1:3" ht="30.75" thickBot="1" x14ac:dyDescent="0.3">
      <c r="A17" s="17" t="s">
        <v>25</v>
      </c>
      <c r="B17" s="18">
        <v>500000</v>
      </c>
      <c r="C17" s="19" t="s">
        <v>24</v>
      </c>
    </row>
    <row r="18" spans="1:3" ht="30.75" thickBot="1" x14ac:dyDescent="0.3">
      <c r="A18" s="17" t="s">
        <v>25</v>
      </c>
      <c r="B18" s="18">
        <v>150000</v>
      </c>
      <c r="C18" s="19" t="s">
        <v>24</v>
      </c>
    </row>
    <row r="19" spans="1:3" ht="30.75" thickBot="1" x14ac:dyDescent="0.3">
      <c r="A19" s="17" t="s">
        <v>25</v>
      </c>
      <c r="B19" s="18">
        <v>60000</v>
      </c>
      <c r="C19" s="19" t="s">
        <v>24</v>
      </c>
    </row>
    <row r="20" spans="1:3" ht="30.75" thickBot="1" x14ac:dyDescent="0.3">
      <c r="A20" s="17" t="s">
        <v>25</v>
      </c>
      <c r="B20" s="18">
        <v>150000</v>
      </c>
      <c r="C20" s="19" t="s">
        <v>24</v>
      </c>
    </row>
    <row r="21" spans="1:3" x14ac:dyDescent="0.25">
      <c r="B21" s="8">
        <f>SUM(B5:B20)</f>
        <v>2650000</v>
      </c>
    </row>
    <row r="22" spans="1:3" x14ac:dyDescent="0.25">
      <c r="A22" s="30" t="s">
        <v>10</v>
      </c>
    </row>
    <row r="24" spans="1:3" x14ac:dyDescent="0.25">
      <c r="A24" t="s">
        <v>18</v>
      </c>
      <c r="B24" t="s">
        <v>12</v>
      </c>
    </row>
    <row r="25" spans="1:3" x14ac:dyDescent="0.25">
      <c r="A25" t="s">
        <v>13</v>
      </c>
      <c r="B25" s="13">
        <f>SUM(B5:B14)</f>
        <v>290000</v>
      </c>
    </row>
    <row r="26" spans="1:3" x14ac:dyDescent="0.25">
      <c r="A26" t="s">
        <v>26</v>
      </c>
      <c r="B26" s="13">
        <f>SUM(B15:B20)</f>
        <v>2360000</v>
      </c>
    </row>
    <row r="27" spans="1:3" x14ac:dyDescent="0.25">
      <c r="A27" t="s">
        <v>14</v>
      </c>
      <c r="B27" s="20">
        <f>SUM(B25:B26)</f>
        <v>2650000</v>
      </c>
    </row>
  </sheetData>
  <sortState xmlns:xlrd2="http://schemas.microsoft.com/office/spreadsheetml/2017/richdata2" ref="A5:C20">
    <sortCondition ref="C5:C20"/>
  </sortState>
  <mergeCells count="2">
    <mergeCell ref="A1:C1"/>
    <mergeCell ref="A2:C2"/>
  </mergeCells>
  <hyperlinks>
    <hyperlink ref="A22" r:id="rId1" display="l" xr:uid="{2DEAFA5D-6793-49B9-B795-226B45AB4E16}"/>
  </hyperlinks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C0322-019F-4C7D-877F-0FE3F20018ED}">
  <dimension ref="A1:C18"/>
  <sheetViews>
    <sheetView workbookViewId="0">
      <selection activeCell="A10" sqref="A10"/>
    </sheetView>
  </sheetViews>
  <sheetFormatPr defaultRowHeight="15" x14ac:dyDescent="0.25"/>
  <cols>
    <col min="1" max="1" width="30.28515625" customWidth="1"/>
    <col min="2" max="2" width="20.85546875" customWidth="1"/>
    <col min="3" max="3" width="27.140625" customWidth="1"/>
  </cols>
  <sheetData>
    <row r="1" spans="1:3" x14ac:dyDescent="0.25">
      <c r="A1" s="37" t="s">
        <v>20</v>
      </c>
      <c r="B1" s="37"/>
      <c r="C1" s="37"/>
    </row>
    <row r="2" spans="1:3" x14ac:dyDescent="0.25">
      <c r="A2" s="37" t="s">
        <v>17</v>
      </c>
      <c r="B2" s="37"/>
      <c r="C2" s="37"/>
    </row>
    <row r="4" spans="1:3" ht="15.75" thickBot="1" x14ac:dyDescent="0.3">
      <c r="A4" s="3" t="s">
        <v>7</v>
      </c>
      <c r="B4" s="3" t="s">
        <v>8</v>
      </c>
      <c r="C4" s="3" t="s">
        <v>9</v>
      </c>
    </row>
    <row r="5" spans="1:3" ht="15.75" thickBot="1" x14ac:dyDescent="0.3">
      <c r="A5" s="21"/>
      <c r="B5" s="22"/>
      <c r="C5" s="23"/>
    </row>
    <row r="6" spans="1:3" ht="15.75" thickBot="1" x14ac:dyDescent="0.3">
      <c r="A6" s="24"/>
      <c r="B6" s="25"/>
      <c r="C6" s="26"/>
    </row>
    <row r="7" spans="1:3" ht="15.75" thickBot="1" x14ac:dyDescent="0.3">
      <c r="A7" s="24"/>
      <c r="B7" s="25"/>
      <c r="C7" s="26"/>
    </row>
    <row r="8" spans="1:3" x14ac:dyDescent="0.25">
      <c r="A8" s="1"/>
      <c r="B8" s="9" t="s">
        <v>79</v>
      </c>
      <c r="C8" s="1"/>
    </row>
    <row r="10" spans="1:3" x14ac:dyDescent="0.25">
      <c r="A10" s="30" t="s">
        <v>10</v>
      </c>
    </row>
    <row r="12" spans="1:3" x14ac:dyDescent="0.25">
      <c r="A12" t="s">
        <v>19</v>
      </c>
      <c r="B12" t="s">
        <v>8</v>
      </c>
    </row>
    <row r="13" spans="1:3" x14ac:dyDescent="0.25">
      <c r="B13" s="5"/>
    </row>
    <row r="14" spans="1:3" x14ac:dyDescent="0.25">
      <c r="B14" s="5"/>
    </row>
    <row r="15" spans="1:3" x14ac:dyDescent="0.25">
      <c r="B15" s="5"/>
    </row>
    <row r="16" spans="1:3" x14ac:dyDescent="0.25">
      <c r="B16" s="5"/>
    </row>
    <row r="17" spans="1:2" x14ac:dyDescent="0.25">
      <c r="B17" s="5"/>
    </row>
    <row r="18" spans="1:2" x14ac:dyDescent="0.25">
      <c r="A18" t="s">
        <v>14</v>
      </c>
      <c r="B18" s="5">
        <f>SUM(B13:B17)</f>
        <v>0</v>
      </c>
    </row>
  </sheetData>
  <sortState xmlns:xlrd2="http://schemas.microsoft.com/office/spreadsheetml/2017/richdata2" ref="A5:C7">
    <sortCondition ref="C5:C7"/>
  </sortState>
  <mergeCells count="2">
    <mergeCell ref="A1:C1"/>
    <mergeCell ref="A2:C2"/>
  </mergeCells>
  <hyperlinks>
    <hyperlink ref="A10" r:id="rId1" display="l" xr:uid="{95FB770C-F8D5-49C1-83D5-CA54502B2C1F}"/>
  </hyperlinks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12A5-3D67-4971-9C0A-7A4A8BC2FBD9}">
  <dimension ref="A1:F60"/>
  <sheetViews>
    <sheetView tabSelected="1" topLeftCell="A46" workbookViewId="0">
      <selection activeCell="A50" sqref="A50"/>
    </sheetView>
  </sheetViews>
  <sheetFormatPr defaultRowHeight="15" x14ac:dyDescent="0.25"/>
  <cols>
    <col min="1" max="1" width="54.140625" customWidth="1"/>
    <col min="2" max="2" width="18.42578125" customWidth="1"/>
    <col min="3" max="3" width="24" customWidth="1"/>
    <col min="6" max="6" width="16.28515625" customWidth="1"/>
  </cols>
  <sheetData>
    <row r="1" spans="1:6" x14ac:dyDescent="0.25">
      <c r="A1" s="37" t="s">
        <v>20</v>
      </c>
      <c r="B1" s="37"/>
      <c r="C1" s="37"/>
    </row>
    <row r="2" spans="1:6" x14ac:dyDescent="0.25">
      <c r="A2" s="37" t="s">
        <v>16</v>
      </c>
      <c r="B2" s="37"/>
      <c r="C2" s="37"/>
    </row>
    <row r="4" spans="1:6" ht="15.75" thickBot="1" x14ac:dyDescent="0.3">
      <c r="A4" s="3" t="s">
        <v>7</v>
      </c>
      <c r="B4" s="3" t="s">
        <v>8</v>
      </c>
      <c r="C4" s="3" t="s">
        <v>9</v>
      </c>
    </row>
    <row r="5" spans="1:6" ht="30.75" thickBot="1" x14ac:dyDescent="0.3">
      <c r="A5" s="21" t="s">
        <v>27</v>
      </c>
      <c r="B5" s="22">
        <v>70000</v>
      </c>
      <c r="C5" s="23" t="s">
        <v>28</v>
      </c>
      <c r="F5" s="32">
        <f>+B5</f>
        <v>70000</v>
      </c>
    </row>
    <row r="6" spans="1:6" ht="75.75" thickBot="1" x14ac:dyDescent="0.3">
      <c r="A6" s="24" t="s">
        <v>29</v>
      </c>
      <c r="B6" s="25">
        <v>20000</v>
      </c>
      <c r="C6" s="26" t="s">
        <v>28</v>
      </c>
      <c r="F6" s="32">
        <f>+B6</f>
        <v>20000</v>
      </c>
    </row>
    <row r="7" spans="1:6" ht="30.75" thickBot="1" x14ac:dyDescent="0.3">
      <c r="A7" s="24" t="s">
        <v>30</v>
      </c>
      <c r="B7" s="25">
        <v>100000</v>
      </c>
      <c r="C7" s="26" t="s">
        <v>31</v>
      </c>
    </row>
    <row r="8" spans="1:6" ht="75.75" thickBot="1" x14ac:dyDescent="0.3">
      <c r="A8" s="24" t="s">
        <v>32</v>
      </c>
      <c r="B8" s="25">
        <v>200000</v>
      </c>
      <c r="C8" s="26" t="s">
        <v>33</v>
      </c>
    </row>
    <row r="9" spans="1:6" ht="45.75" thickBot="1" x14ac:dyDescent="0.3">
      <c r="A9" s="24" t="s">
        <v>34</v>
      </c>
      <c r="B9" s="25">
        <v>30000</v>
      </c>
      <c r="C9" s="26" t="s">
        <v>28</v>
      </c>
      <c r="F9" s="32">
        <f>+B9</f>
        <v>30000</v>
      </c>
    </row>
    <row r="10" spans="1:6" ht="30.75" thickBot="1" x14ac:dyDescent="0.3">
      <c r="A10" s="24" t="s">
        <v>35</v>
      </c>
      <c r="B10" s="25">
        <v>30000</v>
      </c>
      <c r="C10" s="26" t="s">
        <v>28</v>
      </c>
      <c r="F10" s="32">
        <f t="shared" ref="F10:F17" si="0">+B10</f>
        <v>30000</v>
      </c>
    </row>
    <row r="11" spans="1:6" ht="30.75" thickBot="1" x14ac:dyDescent="0.3">
      <c r="A11" s="24" t="s">
        <v>36</v>
      </c>
      <c r="B11" s="25">
        <v>150000</v>
      </c>
      <c r="C11" s="26" t="s">
        <v>28</v>
      </c>
      <c r="F11" s="32">
        <f t="shared" si="0"/>
        <v>150000</v>
      </c>
    </row>
    <row r="12" spans="1:6" ht="30.75" thickBot="1" x14ac:dyDescent="0.3">
      <c r="A12" s="24" t="s">
        <v>37</v>
      </c>
      <c r="B12" s="25">
        <v>150000</v>
      </c>
      <c r="C12" s="26" t="s">
        <v>28</v>
      </c>
      <c r="F12" s="32">
        <f t="shared" si="0"/>
        <v>150000</v>
      </c>
    </row>
    <row r="13" spans="1:6" ht="45.75" thickBot="1" x14ac:dyDescent="0.3">
      <c r="A13" s="24" t="s">
        <v>38</v>
      </c>
      <c r="B13" s="25">
        <v>15000</v>
      </c>
      <c r="C13" s="26" t="s">
        <v>28</v>
      </c>
      <c r="F13" s="32">
        <f t="shared" si="0"/>
        <v>15000</v>
      </c>
    </row>
    <row r="14" spans="1:6" ht="45.75" thickBot="1" x14ac:dyDescent="0.3">
      <c r="A14" s="24" t="s">
        <v>39</v>
      </c>
      <c r="B14" s="25">
        <v>30000</v>
      </c>
      <c r="C14" s="26" t="s">
        <v>28</v>
      </c>
      <c r="F14" s="32">
        <f t="shared" si="0"/>
        <v>30000</v>
      </c>
    </row>
    <row r="15" spans="1:6" ht="90.75" thickBot="1" x14ac:dyDescent="0.3">
      <c r="A15" s="24" t="s">
        <v>40</v>
      </c>
      <c r="B15" s="25">
        <v>150000</v>
      </c>
      <c r="C15" s="26" t="s">
        <v>28</v>
      </c>
      <c r="F15" s="32">
        <f t="shared" si="0"/>
        <v>150000</v>
      </c>
    </row>
    <row r="16" spans="1:6" ht="75.75" thickBot="1" x14ac:dyDescent="0.3">
      <c r="A16" s="24" t="s">
        <v>41</v>
      </c>
      <c r="B16" s="25">
        <v>15000</v>
      </c>
      <c r="C16" s="26" t="s">
        <v>28</v>
      </c>
      <c r="F16" s="32">
        <f t="shared" si="0"/>
        <v>15000</v>
      </c>
    </row>
    <row r="17" spans="1:6" ht="90.75" thickBot="1" x14ac:dyDescent="0.3">
      <c r="A17" s="24" t="s">
        <v>42</v>
      </c>
      <c r="B17" s="25">
        <v>180000</v>
      </c>
      <c r="C17" s="26" t="s">
        <v>28</v>
      </c>
      <c r="F17" s="32">
        <f t="shared" si="0"/>
        <v>180000</v>
      </c>
    </row>
    <row r="18" spans="1:6" ht="45.75" thickBot="1" x14ac:dyDescent="0.3">
      <c r="A18" s="24" t="s">
        <v>43</v>
      </c>
      <c r="B18" s="25">
        <v>100000</v>
      </c>
      <c r="C18" s="26" t="s">
        <v>44</v>
      </c>
    </row>
    <row r="19" spans="1:6" ht="90.75" thickBot="1" x14ac:dyDescent="0.3">
      <c r="A19" s="24" t="s">
        <v>45</v>
      </c>
      <c r="B19" s="25">
        <v>150000</v>
      </c>
      <c r="C19" s="26" t="s">
        <v>46</v>
      </c>
    </row>
    <row r="20" spans="1:6" ht="90.75" thickBot="1" x14ac:dyDescent="0.3">
      <c r="A20" s="24" t="s">
        <v>47</v>
      </c>
      <c r="B20" s="25">
        <v>50000</v>
      </c>
      <c r="C20" s="26" t="s">
        <v>28</v>
      </c>
      <c r="F20" s="32">
        <f t="shared" ref="F20:F26" si="1">+B20</f>
        <v>50000</v>
      </c>
    </row>
    <row r="21" spans="1:6" ht="90.75" thickBot="1" x14ac:dyDescent="0.3">
      <c r="A21" s="24" t="s">
        <v>48</v>
      </c>
      <c r="B21" s="25">
        <v>15000</v>
      </c>
      <c r="C21" s="26" t="s">
        <v>28</v>
      </c>
      <c r="F21" s="32">
        <f t="shared" si="1"/>
        <v>15000</v>
      </c>
    </row>
    <row r="22" spans="1:6" ht="75.75" thickBot="1" x14ac:dyDescent="0.3">
      <c r="A22" s="24" t="s">
        <v>49</v>
      </c>
      <c r="B22" s="25">
        <v>15000</v>
      </c>
      <c r="C22" s="26" t="s">
        <v>28</v>
      </c>
      <c r="F22" s="32">
        <f t="shared" si="1"/>
        <v>15000</v>
      </c>
    </row>
    <row r="23" spans="1:6" ht="75.75" thickBot="1" x14ac:dyDescent="0.3">
      <c r="A23" s="24" t="s">
        <v>50</v>
      </c>
      <c r="B23" s="25">
        <v>30000</v>
      </c>
      <c r="C23" s="26" t="s">
        <v>28</v>
      </c>
      <c r="F23" s="32">
        <f t="shared" si="1"/>
        <v>30000</v>
      </c>
    </row>
    <row r="24" spans="1:6" ht="75.75" thickBot="1" x14ac:dyDescent="0.3">
      <c r="A24" s="24" t="s">
        <v>51</v>
      </c>
      <c r="B24" s="25">
        <v>5000</v>
      </c>
      <c r="C24" s="26" t="s">
        <v>28</v>
      </c>
      <c r="F24" s="32">
        <f t="shared" si="1"/>
        <v>5000</v>
      </c>
    </row>
    <row r="25" spans="1:6" ht="60.75" thickBot="1" x14ac:dyDescent="0.3">
      <c r="A25" s="24" t="s">
        <v>52</v>
      </c>
      <c r="B25" s="25">
        <v>5000</v>
      </c>
      <c r="C25" s="26" t="s">
        <v>28</v>
      </c>
      <c r="F25" s="32">
        <f t="shared" si="1"/>
        <v>5000</v>
      </c>
    </row>
    <row r="26" spans="1:6" ht="60.75" thickBot="1" x14ac:dyDescent="0.3">
      <c r="A26" s="24" t="s">
        <v>53</v>
      </c>
      <c r="B26" s="25">
        <v>30000</v>
      </c>
      <c r="C26" s="26" t="s">
        <v>28</v>
      </c>
      <c r="F26" s="32">
        <f t="shared" si="1"/>
        <v>30000</v>
      </c>
    </row>
    <row r="27" spans="1:6" ht="30.75" thickBot="1" x14ac:dyDescent="0.3">
      <c r="A27" s="24" t="s">
        <v>54</v>
      </c>
      <c r="B27" s="25">
        <v>84000</v>
      </c>
      <c r="C27" s="26" t="s">
        <v>55</v>
      </c>
    </row>
    <row r="28" spans="1:6" ht="90.75" thickBot="1" x14ac:dyDescent="0.3">
      <c r="A28" s="24" t="s">
        <v>56</v>
      </c>
      <c r="B28" s="25">
        <v>400000</v>
      </c>
      <c r="C28" s="26" t="s">
        <v>33</v>
      </c>
    </row>
    <row r="29" spans="1:6" ht="30.75" thickBot="1" x14ac:dyDescent="0.3">
      <c r="A29" s="24" t="s">
        <v>57</v>
      </c>
      <c r="B29" s="25">
        <v>103000</v>
      </c>
      <c r="C29" s="26" t="s">
        <v>58</v>
      </c>
    </row>
    <row r="30" spans="1:6" ht="60.75" thickBot="1" x14ac:dyDescent="0.3">
      <c r="A30" s="24" t="s">
        <v>59</v>
      </c>
      <c r="B30" s="25">
        <v>100000</v>
      </c>
      <c r="C30" s="26" t="s">
        <v>28</v>
      </c>
      <c r="F30" s="32">
        <f t="shared" ref="F30:F45" si="2">+B30</f>
        <v>100000</v>
      </c>
    </row>
    <row r="31" spans="1:6" ht="75.75" thickBot="1" x14ac:dyDescent="0.3">
      <c r="A31" s="24" t="s">
        <v>60</v>
      </c>
      <c r="B31" s="25">
        <v>35000</v>
      </c>
      <c r="C31" s="26" t="s">
        <v>28</v>
      </c>
      <c r="F31" s="32">
        <f t="shared" si="2"/>
        <v>35000</v>
      </c>
    </row>
    <row r="32" spans="1:6" ht="60.75" thickBot="1" x14ac:dyDescent="0.3">
      <c r="A32" s="24" t="s">
        <v>61</v>
      </c>
      <c r="B32" s="25">
        <v>5000</v>
      </c>
      <c r="C32" s="26" t="s">
        <v>28</v>
      </c>
      <c r="F32" s="32">
        <f t="shared" si="2"/>
        <v>5000</v>
      </c>
    </row>
    <row r="33" spans="1:6" ht="60.75" thickBot="1" x14ac:dyDescent="0.3">
      <c r="A33" s="24" t="s">
        <v>62</v>
      </c>
      <c r="B33" s="25">
        <v>30000</v>
      </c>
      <c r="C33" s="26" t="s">
        <v>28</v>
      </c>
      <c r="F33" s="32">
        <f t="shared" si="2"/>
        <v>30000</v>
      </c>
    </row>
    <row r="34" spans="1:6" ht="45.75" thickBot="1" x14ac:dyDescent="0.3">
      <c r="A34" s="24" t="s">
        <v>63</v>
      </c>
      <c r="B34" s="25">
        <v>15000</v>
      </c>
      <c r="C34" s="26" t="s">
        <v>28</v>
      </c>
      <c r="F34" s="32">
        <f t="shared" si="2"/>
        <v>15000</v>
      </c>
    </row>
    <row r="35" spans="1:6" ht="45.75" thickBot="1" x14ac:dyDescent="0.3">
      <c r="A35" s="24" t="s">
        <v>64</v>
      </c>
      <c r="B35" s="25">
        <v>77000</v>
      </c>
      <c r="C35" s="26" t="s">
        <v>28</v>
      </c>
      <c r="F35" s="32">
        <f t="shared" si="2"/>
        <v>77000</v>
      </c>
    </row>
    <row r="36" spans="1:6" ht="60.75" thickBot="1" x14ac:dyDescent="0.3">
      <c r="A36" s="24" t="s">
        <v>65</v>
      </c>
      <c r="B36" s="25">
        <v>77000</v>
      </c>
      <c r="C36" s="26" t="s">
        <v>28</v>
      </c>
      <c r="F36" s="32">
        <f t="shared" si="2"/>
        <v>77000</v>
      </c>
    </row>
    <row r="37" spans="1:6" ht="60.75" thickBot="1" x14ac:dyDescent="0.3">
      <c r="A37" s="24" t="s">
        <v>66</v>
      </c>
      <c r="B37" s="25">
        <v>300000</v>
      </c>
      <c r="C37" s="26" t="s">
        <v>46</v>
      </c>
    </row>
    <row r="38" spans="1:6" ht="75.75" thickBot="1" x14ac:dyDescent="0.3">
      <c r="A38" s="24" t="s">
        <v>67</v>
      </c>
      <c r="B38" s="25">
        <v>15000</v>
      </c>
      <c r="C38" s="26" t="s">
        <v>28</v>
      </c>
      <c r="F38" s="32">
        <f t="shared" si="2"/>
        <v>15000</v>
      </c>
    </row>
    <row r="39" spans="1:6" ht="60.75" thickBot="1" x14ac:dyDescent="0.3">
      <c r="A39" s="24" t="s">
        <v>68</v>
      </c>
      <c r="B39" s="25">
        <v>80000</v>
      </c>
      <c r="C39" s="26" t="s">
        <v>28</v>
      </c>
      <c r="F39" s="32">
        <f t="shared" si="2"/>
        <v>80000</v>
      </c>
    </row>
    <row r="40" spans="1:6" ht="75.75" thickBot="1" x14ac:dyDescent="0.3">
      <c r="A40" s="24" t="s">
        <v>69</v>
      </c>
      <c r="B40" s="25">
        <v>100000</v>
      </c>
      <c r="C40" s="26" t="s">
        <v>28</v>
      </c>
      <c r="F40" s="32">
        <f t="shared" si="2"/>
        <v>100000</v>
      </c>
    </row>
    <row r="41" spans="1:6" ht="90.75" thickBot="1" x14ac:dyDescent="0.3">
      <c r="A41" s="24" t="s">
        <v>70</v>
      </c>
      <c r="B41" s="25">
        <v>200000</v>
      </c>
      <c r="C41" s="26" t="s">
        <v>28</v>
      </c>
      <c r="F41" s="32">
        <f t="shared" si="2"/>
        <v>200000</v>
      </c>
    </row>
    <row r="42" spans="1:6" ht="75.75" thickBot="1" x14ac:dyDescent="0.3">
      <c r="A42" s="24" t="s">
        <v>71</v>
      </c>
      <c r="B42" s="25">
        <v>100000</v>
      </c>
      <c r="C42" s="26" t="s">
        <v>28</v>
      </c>
      <c r="F42" s="32">
        <f t="shared" si="2"/>
        <v>100000</v>
      </c>
    </row>
    <row r="43" spans="1:6" ht="90.75" thickBot="1" x14ac:dyDescent="0.3">
      <c r="A43" s="24" t="s">
        <v>72</v>
      </c>
      <c r="B43" s="25">
        <v>80000</v>
      </c>
      <c r="C43" s="26" t="s">
        <v>28</v>
      </c>
      <c r="F43" s="32">
        <f t="shared" si="2"/>
        <v>80000</v>
      </c>
    </row>
    <row r="44" spans="1:6" ht="90.75" thickBot="1" x14ac:dyDescent="0.3">
      <c r="A44" s="24" t="s">
        <v>73</v>
      </c>
      <c r="B44" s="25">
        <v>280000</v>
      </c>
      <c r="C44" s="26" t="s">
        <v>28</v>
      </c>
      <c r="F44" s="32">
        <f t="shared" si="2"/>
        <v>280000</v>
      </c>
    </row>
    <row r="45" spans="1:6" ht="60.75" thickBot="1" x14ac:dyDescent="0.3">
      <c r="A45" s="24" t="s">
        <v>74</v>
      </c>
      <c r="B45" s="25">
        <v>82000</v>
      </c>
      <c r="C45" s="26" t="s">
        <v>28</v>
      </c>
      <c r="F45" s="32">
        <f t="shared" si="2"/>
        <v>82000</v>
      </c>
    </row>
    <row r="46" spans="1:6" ht="45.75" thickBot="1" x14ac:dyDescent="0.3">
      <c r="A46" s="24" t="s">
        <v>75</v>
      </c>
      <c r="B46" s="25">
        <v>200000</v>
      </c>
      <c r="C46" s="26" t="s">
        <v>33</v>
      </c>
    </row>
    <row r="47" spans="1:6" x14ac:dyDescent="0.25">
      <c r="A47" s="27"/>
      <c r="B47" s="4">
        <f>SUM(B5:B46)</f>
        <v>3903000</v>
      </c>
      <c r="C47" s="1"/>
      <c r="F47" s="4">
        <f>SUM(F5:F46)</f>
        <v>2266000</v>
      </c>
    </row>
    <row r="48" spans="1:6" x14ac:dyDescent="0.25">
      <c r="A48" s="28"/>
    </row>
    <row r="49" spans="1:2" x14ac:dyDescent="0.25">
      <c r="A49" s="28"/>
    </row>
    <row r="50" spans="1:2" x14ac:dyDescent="0.25">
      <c r="A50" s="30" t="s">
        <v>10</v>
      </c>
    </row>
    <row r="51" spans="1:2" x14ac:dyDescent="0.25">
      <c r="A51" s="28"/>
    </row>
    <row r="52" spans="1:2" x14ac:dyDescent="0.25">
      <c r="A52" s="29" t="s">
        <v>11</v>
      </c>
      <c r="B52" t="s">
        <v>12</v>
      </c>
    </row>
    <row r="53" spans="1:2" x14ac:dyDescent="0.25">
      <c r="A53" s="30" t="s">
        <v>13</v>
      </c>
      <c r="B53" s="33">
        <v>2266000</v>
      </c>
    </row>
    <row r="54" spans="1:2" x14ac:dyDescent="0.25">
      <c r="A54" s="30" t="s">
        <v>76</v>
      </c>
      <c r="B54" s="33">
        <f>+B7</f>
        <v>100000</v>
      </c>
    </row>
    <row r="55" spans="1:2" x14ac:dyDescent="0.25">
      <c r="A55" s="30" t="s">
        <v>77</v>
      </c>
      <c r="B55" s="33">
        <f>+B8+B28+B46</f>
        <v>800000</v>
      </c>
    </row>
    <row r="56" spans="1:2" x14ac:dyDescent="0.25">
      <c r="A56" s="31" t="s">
        <v>78</v>
      </c>
      <c r="B56" s="33">
        <f>+B18</f>
        <v>100000</v>
      </c>
    </row>
    <row r="57" spans="1:2" x14ac:dyDescent="0.25">
      <c r="A57" t="str">
        <f>+C19</f>
        <v>SM Esportes e Lazer</v>
      </c>
      <c r="B57" s="33">
        <f>+B19+B37</f>
        <v>450000</v>
      </c>
    </row>
    <row r="58" spans="1:2" x14ac:dyDescent="0.25">
      <c r="A58" t="str">
        <f>+C27</f>
        <v>SM Turismo</v>
      </c>
      <c r="B58" s="33">
        <f>+B27</f>
        <v>84000</v>
      </c>
    </row>
    <row r="59" spans="1:2" x14ac:dyDescent="0.25">
      <c r="A59" t="str">
        <f>+C29</f>
        <v>Subprefeitura São Mateus</v>
      </c>
      <c r="B59" s="33">
        <f>+B29</f>
        <v>103000</v>
      </c>
    </row>
    <row r="60" spans="1:2" x14ac:dyDescent="0.25">
      <c r="B60" s="34">
        <f>SUM(B53:B59)</f>
        <v>3903000</v>
      </c>
    </row>
  </sheetData>
  <sortState xmlns:xlrd2="http://schemas.microsoft.com/office/spreadsheetml/2017/richdata2" ref="A5:C47">
    <sortCondition ref="C5:C47"/>
  </sortState>
  <mergeCells count="2">
    <mergeCell ref="A1:C1"/>
    <mergeCell ref="A2:C2"/>
  </mergeCells>
  <hyperlinks>
    <hyperlink ref="A42:A55" r:id="rId1" display="l" xr:uid="{4493939B-5412-459D-B552-38465A0CC21D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2020-03-20T18:16:24Z</dcterms:created>
  <dcterms:modified xsi:type="dcterms:W3CDTF">2020-04-17T12:47:32Z</dcterms:modified>
</cp:coreProperties>
</file>