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Levantamentos INSPER 2019\Emendas\Emendas por vereador\"/>
    </mc:Choice>
  </mc:AlternateContent>
  <xr:revisionPtr revIDLastSave="0" documentId="13_ncr:1_{9AC1B10A-1177-45D6-A5A8-2CBD9F076D1B}" xr6:coauthVersionLast="45" xr6:coauthVersionMax="45" xr10:uidLastSave="{00000000-0000-0000-0000-000000000000}"/>
  <bookViews>
    <workbookView xWindow="-120" yWindow="-120" windowWidth="29040" windowHeight="15840" activeTab="3" xr2:uid="{D6E6B813-A0B5-4AA0-B229-3173056D6FD0}"/>
  </bookViews>
  <sheets>
    <sheet name="Resumo" sheetId="1" r:id="rId1"/>
    <sheet name="2017" sheetId="2" r:id="rId2"/>
    <sheet name="2018" sheetId="3" r:id="rId3"/>
    <sheet name="2019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3" l="1"/>
  <c r="B24" i="3" s="1"/>
  <c r="G7" i="1" s="1"/>
  <c r="B18" i="3"/>
  <c r="B10" i="2" l="1"/>
  <c r="B16" i="2"/>
  <c r="B15" i="2"/>
  <c r="B14" i="2"/>
  <c r="B17" i="2" s="1"/>
  <c r="G6" i="1" s="1"/>
</calcChain>
</file>

<file path=xl/sharedStrings.xml><?xml version="1.0" encoding="utf-8"?>
<sst xmlns="http://schemas.openxmlformats.org/spreadsheetml/2006/main" count="76" uniqueCount="44">
  <si>
    <t>Emendas propostas ao orçamento municipal</t>
  </si>
  <si>
    <t>Emendas propostas</t>
  </si>
  <si>
    <t xml:space="preserve">Quant. </t>
  </si>
  <si>
    <t>valor</t>
  </si>
  <si>
    <t>Emendas  Acolhidas</t>
  </si>
  <si>
    <t>Emendas Liberadas</t>
  </si>
  <si>
    <t>ANO</t>
  </si>
  <si>
    <t>OBJETO</t>
  </si>
  <si>
    <t>VALOR</t>
  </si>
  <si>
    <t>ORGÃO EXECUTOR</t>
  </si>
  <si>
    <t>Resumo de Emendas Liberadas por órgão executor</t>
  </si>
  <si>
    <t>órgão Executor</t>
  </si>
  <si>
    <t>Valor</t>
  </si>
  <si>
    <t>SM ESPORTES E LAZER</t>
  </si>
  <si>
    <t>TOTAL</t>
  </si>
  <si>
    <t>Secretaria Municipal de Esportes e Lazer</t>
  </si>
  <si>
    <t>Emendas ao Orçamento 2017 Liberadas</t>
  </si>
  <si>
    <t>Emendas ao Orçamento 2019 Liberadas</t>
  </si>
  <si>
    <t>Emendas ao Orçamento 2018 Liberadas</t>
  </si>
  <si>
    <t>Orgão Executor</t>
  </si>
  <si>
    <t>ÓRGÃO EXECUTOR</t>
  </si>
  <si>
    <t>Vereador Conte Lopes</t>
  </si>
  <si>
    <t>Realização de Eventos - Incentivo a prática de esportes</t>
  </si>
  <si>
    <t>Compra de material permanente</t>
  </si>
  <si>
    <t>Prefeitura Regional Jaçanã/Tremembé</t>
  </si>
  <si>
    <t>Melhorias no Posto do 2.º Grupamento de Bombeiros da Capital situado a Av. Braz Leme, 3351</t>
  </si>
  <si>
    <t>Secretaria Municipal de Segurança Urbana</t>
  </si>
  <si>
    <t>Aquisição de Armamento para a Guarda Civil Metropolitana</t>
  </si>
  <si>
    <t>Prefeitura JAÇANÃ/TREMEMBÉ</t>
  </si>
  <si>
    <t>SM SEGURANÇA URBANA</t>
  </si>
  <si>
    <t>Entidade - União Ken in Kan Goju Ryu de Karate- Realização da VI Copa Muramatsu de Karate, no mês de abril</t>
  </si>
  <si>
    <t>Secretaria Municipal de Esporte e Lazer</t>
  </si>
  <si>
    <t>Entidade - União Ken in Kan Goju Ryu de Karate. Realização do III Festival da Amizade de Karate, no mês de maio</t>
  </si>
  <si>
    <t>Entidade - Confederação Brasileira de Artes Marciais Chinesas - Kung Fu. Realização da 13ª Copa de São Paulo de Kung Fu, no mês de maio</t>
  </si>
  <si>
    <t>Entidade- Federação de Taekwondo Paulista- Realização do 4° Circuito de Taekwondo, no mês de abril</t>
  </si>
  <si>
    <t>Entidade: Federação de Taekwondo Paulista. CNPJ: 07.989.404/0001-08- Evento: 4° Desafio de Lutas</t>
  </si>
  <si>
    <t>Entidade: União Ken In Kan Goju Ryu de Karate -- Evento - VI Torneio Ken In Kan de Karate. Mês Dezembro/2018</t>
  </si>
  <si>
    <t>Entidade: Federação Paulista de Sport &amp; Fitness -- Evento - Esporte, saúde, lazer e alegria - II. Mês Dezembro/2018</t>
  </si>
  <si>
    <t>Entidade: Federação Paulista de Karate -- Evento - IX Campeonato de Karate Open Escolar</t>
  </si>
  <si>
    <t>Entidade: Confederação Brasileira de Artes Marciais - Kung Fu -- Evento - 21º Kung -Fu Fight</t>
  </si>
  <si>
    <t>Entidade: Federação de Taekondo Paulista -- Evento - Curso de Competição</t>
  </si>
  <si>
    <t>Entidade: Federação Paulista de Artes Marciais Interestilos - FEPAMI -- Evento - 5º Festival Lúdico de Artes Marciais</t>
  </si>
  <si>
    <t>Entidade: Federação Paulista de Artes Marciais Interestilos - FEPAMI -- Evento - 6ª Copa Revelando Talentos</t>
  </si>
  <si>
    <t>Entidade: Federação Paulista de Karate -- Evento - III Torneio de Campeões de Karate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</si>
</sst>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R$&quot;\ #,##0.00;[Red]\-&quot;R$&quot;\ #,##0.00"/>
    <numFmt numFmtId="43" formatCode="_-* #,##0.00_-;\-* #,##0.00_-;_-* &quot;-&quot;??_-;_-@_-"/>
    <numFmt numFmtId="164" formatCode="&quot;R$&quot;#,##0.00;[Red]\-&quot;R$&quot;#,##0.00"/>
    <numFmt numFmtId="165" formatCode="_-&quot;R$&quot;* #,##0.00_-;\-&quot;R$&quot;* #,##0.00_-;_-&quot;R$&quot;* &quot;-&quot;??_-;_-@_-"/>
    <numFmt numFmtId="166" formatCode="&quot;R$&quot;\ #,##0.00"/>
    <numFmt numFmtId="167" formatCode="_-* #,##0_-;\-* #,##0_-;_-* &quot;-&quot;??_-;_-@_-"/>
    <numFmt numFmtId="168" formatCode="_-[$R$-416]\ * #,##0.00_-;\-[$R$-416]\ * #,##0.00_-;_-[$R$-416]\ 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3">
    <xf numFmtId="0" fontId="0" fillId="0" borderId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9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 vertical="center" wrapText="1"/>
      <protection hidden="1"/>
    </xf>
    <xf numFmtId="166" fontId="3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/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166" fontId="4" fillId="0" borderId="1" xfId="0" applyNumberFormat="1" applyFont="1" applyBorder="1" applyAlignment="1" applyProtection="1">
      <alignment horizontal="center" vertical="center"/>
      <protection hidden="1"/>
    </xf>
    <xf numFmtId="4" fontId="0" fillId="0" borderId="0" xfId="0" applyNumberForma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0" xfId="0" applyNumberFormat="1" applyFont="1" applyAlignment="1">
      <alignment horizontal="center"/>
    </xf>
    <xf numFmtId="8" fontId="1" fillId="0" borderId="1" xfId="0" applyNumberFormat="1" applyFont="1" applyBorder="1" applyAlignment="1">
      <alignment horizontal="center" vertical="center" wrapText="1"/>
    </xf>
    <xf numFmtId="166" fontId="0" fillId="0" borderId="1" xfId="0" applyNumberFormat="1" applyBorder="1"/>
    <xf numFmtId="0" fontId="1" fillId="0" borderId="1" xfId="0" applyFont="1" applyFill="1" applyBorder="1"/>
    <xf numFmtId="0" fontId="0" fillId="3" borderId="4" xfId="0" applyFill="1" applyBorder="1" applyAlignment="1">
      <alignment horizontal="center" vertical="center" wrapText="1"/>
    </xf>
    <xf numFmtId="4" fontId="0" fillId="3" borderId="5" xfId="0" applyNumberForma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4" fontId="0" fillId="3" borderId="7" xfId="0" applyNumberForma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166" fontId="0" fillId="0" borderId="0" xfId="1" applyNumberFormat="1" applyFont="1"/>
    <xf numFmtId="0" fontId="1" fillId="0" borderId="0" xfId="0" applyFont="1"/>
    <xf numFmtId="0" fontId="0" fillId="0" borderId="4" xfId="0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" fontId="1" fillId="0" borderId="0" xfId="0" applyNumberFormat="1" applyFont="1"/>
    <xf numFmtId="43" fontId="0" fillId="0" borderId="0" xfId="2" applyFont="1"/>
    <xf numFmtId="43" fontId="1" fillId="0" borderId="0" xfId="2" applyFont="1"/>
    <xf numFmtId="167" fontId="0" fillId="0" borderId="1" xfId="2" applyNumberFormat="1" applyFont="1" applyBorder="1" applyAlignment="1">
      <alignment horizontal="center"/>
    </xf>
    <xf numFmtId="168" fontId="0" fillId="0" borderId="1" xfId="2" applyNumberFormat="1" applyFont="1" applyBorder="1"/>
    <xf numFmtId="168" fontId="0" fillId="0" borderId="1" xfId="0" applyNumberFormat="1" applyBorder="1"/>
    <xf numFmtId="165" fontId="0" fillId="0" borderId="1" xfId="1" applyFont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Emendas ao orçamento 2017 liberadas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'2017'!$A$14:$A$21</c:f>
              <c:strCache>
                <c:ptCount val="4"/>
                <c:pt idx="0">
                  <c:v>SM ESPORTES E LAZER</c:v>
                </c:pt>
                <c:pt idx="1">
                  <c:v>Prefeitura JAÇANÃ/TREMEMBÉ</c:v>
                </c:pt>
                <c:pt idx="2">
                  <c:v>SM SEGURANÇA URBANA</c:v>
                </c:pt>
                <c:pt idx="3">
                  <c:v>TOTAL</c:v>
                </c:pt>
              </c:strCache>
            </c:strRef>
          </c:cat>
          <c:val>
            <c:numRef>
              <c:f>'2017'!$B$14:$B$21</c:f>
              <c:numCache>
                <c:formatCode>_(* #,##0.00_);_(* \(#,##0.00\);_(* "-"??_);_(@_)</c:formatCode>
                <c:ptCount val="8"/>
                <c:pt idx="0">
                  <c:v>1954545</c:v>
                </c:pt>
                <c:pt idx="1">
                  <c:v>50000</c:v>
                </c:pt>
                <c:pt idx="2">
                  <c:v>550000</c:v>
                </c:pt>
                <c:pt idx="3">
                  <c:v>2554545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CE-408B-80E5-62B0CA482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60295808"/>
        <c:axId val="1384915920"/>
      </c:barChart>
      <c:catAx>
        <c:axId val="1160295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84915920"/>
        <c:crosses val="autoZero"/>
        <c:auto val="1"/>
        <c:lblAlgn val="ctr"/>
        <c:lblOffset val="100"/>
        <c:noMultiLvlLbl val="0"/>
      </c:catAx>
      <c:valAx>
        <c:axId val="1384915920"/>
        <c:scaling>
          <c:orientation val="minMax"/>
        </c:scaling>
        <c:delete val="0"/>
        <c:axPos val="b"/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60295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Emendas ao orçamento 2018 liberadas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'2018'!$A$23:$A$28</c:f>
              <c:strCache>
                <c:ptCount val="2"/>
                <c:pt idx="0">
                  <c:v>SM ESPORTES E LAZER</c:v>
                </c:pt>
                <c:pt idx="1">
                  <c:v>TOTAL</c:v>
                </c:pt>
              </c:strCache>
            </c:strRef>
          </c:cat>
          <c:val>
            <c:numRef>
              <c:f>'2018'!$B$23:$B$28</c:f>
              <c:numCache>
                <c:formatCode>#,##0.00</c:formatCode>
                <c:ptCount val="6"/>
                <c:pt idx="0">
                  <c:v>1999338</c:v>
                </c:pt>
                <c:pt idx="1">
                  <c:v>1999338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D4-42F9-8D19-7FCE25974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58545104"/>
        <c:axId val="1383477552"/>
      </c:barChart>
      <c:catAx>
        <c:axId val="1358545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83477552"/>
        <c:crosses val="autoZero"/>
        <c:auto val="1"/>
        <c:lblAlgn val="ctr"/>
        <c:lblOffset val="100"/>
        <c:noMultiLvlLbl val="0"/>
      </c:catAx>
      <c:valAx>
        <c:axId val="1383477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58545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Emendas liberadas ao orçamento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'2019'!$A$23:$A$27</c:f>
              <c:numCache>
                <c:formatCode>General</c:formatCode>
                <c:ptCount val="5"/>
              </c:numCache>
            </c:numRef>
          </c:cat>
          <c:val>
            <c:numRef>
              <c:f>'2019'!$B$23:$B$27</c:f>
              <c:numCache>
                <c:formatCode>#,##0.00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8A1A-4E68-B502-30C00A60C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93897408"/>
        <c:axId val="1235883216"/>
      </c:barChart>
      <c:catAx>
        <c:axId val="993897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35883216"/>
        <c:crosses val="autoZero"/>
        <c:auto val="1"/>
        <c:lblAlgn val="ctr"/>
        <c:lblOffset val="100"/>
        <c:noMultiLvlLbl val="0"/>
      </c:catAx>
      <c:valAx>
        <c:axId val="1235883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93897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556260</xdr:colOff>
      <xdr:row>10</xdr:row>
      <xdr:rowOff>99061</xdr:rowOff>
    </xdr:from>
    <xdr:to>
      <xdr:col>12</xdr:col>
      <xdr:colOff>457200</xdr:colOff>
      <xdr:row>25</xdr:row>
      <xdr:rowOff>68581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D98C71E-F452-4793-9A7F-30DB35EC03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552450</xdr:colOff>
      <xdr:row>20</xdr:row>
      <xdr:rowOff>161925</xdr:rowOff>
    </xdr:from>
    <xdr:to>
      <xdr:col>7</xdr:col>
      <xdr:colOff>285750</xdr:colOff>
      <xdr:row>33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1756499-9C07-4B8E-A79A-B32F4F5B44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18</xdr:row>
      <xdr:rowOff>90487</xdr:rowOff>
    </xdr:from>
    <xdr:to>
      <xdr:col>9</xdr:col>
      <xdr:colOff>76200</xdr:colOff>
      <xdr:row>32</xdr:row>
      <xdr:rowOff>166687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31DBCE1-0061-4542-A99B-E2997EFCAA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4E718-FE37-4B59-9A94-CE1FE4CF0B8B}">
  <dimension ref="A1:G9"/>
  <sheetViews>
    <sheetView workbookViewId="0">
      <selection activeCell="D15" sqref="D15"/>
    </sheetView>
  </sheetViews>
  <sheetFormatPr defaultRowHeight="15" x14ac:dyDescent="0.25"/>
  <cols>
    <col min="3" max="3" width="20" customWidth="1"/>
    <col min="5" max="5" width="19.28515625" customWidth="1"/>
    <col min="7" max="7" width="15.5703125" customWidth="1"/>
  </cols>
  <sheetData>
    <row r="1" spans="1:7" x14ac:dyDescent="0.25">
      <c r="A1" s="38" t="s">
        <v>21</v>
      </c>
      <c r="B1" s="38"/>
      <c r="C1" s="38"/>
      <c r="D1" s="38"/>
      <c r="E1" s="38"/>
      <c r="F1" s="38"/>
      <c r="G1" s="38"/>
    </row>
    <row r="2" spans="1:7" x14ac:dyDescent="0.25">
      <c r="A2" s="38" t="s">
        <v>0</v>
      </c>
      <c r="B2" s="38"/>
      <c r="C2" s="38"/>
      <c r="D2" s="38"/>
      <c r="E2" s="38"/>
      <c r="F2" s="38"/>
      <c r="G2" s="38"/>
    </row>
    <row r="4" spans="1:7" x14ac:dyDescent="0.25">
      <c r="B4" s="36" t="s">
        <v>1</v>
      </c>
      <c r="C4" s="37"/>
      <c r="D4" s="36" t="s">
        <v>4</v>
      </c>
      <c r="E4" s="37"/>
      <c r="F4" s="36" t="s">
        <v>5</v>
      </c>
      <c r="G4" s="37"/>
    </row>
    <row r="5" spans="1:7" x14ac:dyDescent="0.25">
      <c r="A5" s="10" t="s">
        <v>6</v>
      </c>
      <c r="B5" s="2" t="s">
        <v>2</v>
      </c>
      <c r="C5" s="2" t="s">
        <v>3</v>
      </c>
      <c r="D5" s="2" t="s">
        <v>2</v>
      </c>
      <c r="E5" s="2" t="s">
        <v>3</v>
      </c>
      <c r="F5" s="2" t="s">
        <v>2</v>
      </c>
      <c r="G5" s="2" t="s">
        <v>3</v>
      </c>
    </row>
    <row r="6" spans="1:7" x14ac:dyDescent="0.25">
      <c r="A6" s="5">
        <v>2017</v>
      </c>
      <c r="B6" s="32">
        <v>47</v>
      </c>
      <c r="C6" s="33">
        <v>5610000</v>
      </c>
      <c r="D6" s="32">
        <v>3</v>
      </c>
      <c r="E6" s="35">
        <v>2804545</v>
      </c>
      <c r="F6" s="32">
        <v>5</v>
      </c>
      <c r="G6" s="33">
        <f>+'2017'!B17</f>
        <v>2554545</v>
      </c>
    </row>
    <row r="7" spans="1:7" x14ac:dyDescent="0.25">
      <c r="A7" s="5">
        <v>2018</v>
      </c>
      <c r="B7" s="32">
        <v>30</v>
      </c>
      <c r="C7" s="33">
        <v>11470000</v>
      </c>
      <c r="D7" s="32">
        <v>2</v>
      </c>
      <c r="E7" s="35">
        <v>3000000</v>
      </c>
      <c r="F7" s="32">
        <v>13</v>
      </c>
      <c r="G7" s="33">
        <f>+'2018'!B24</f>
        <v>1999338</v>
      </c>
    </row>
    <row r="8" spans="1:7" x14ac:dyDescent="0.25">
      <c r="A8" s="5">
        <v>2019</v>
      </c>
      <c r="B8" s="32">
        <v>10</v>
      </c>
      <c r="C8" s="33">
        <v>3050000</v>
      </c>
      <c r="D8" s="32">
        <v>10</v>
      </c>
      <c r="E8" s="35">
        <v>3050000</v>
      </c>
      <c r="F8" s="32">
        <v>0</v>
      </c>
      <c r="G8" s="33">
        <v>0</v>
      </c>
    </row>
    <row r="9" spans="1:7" x14ac:dyDescent="0.25">
      <c r="A9" s="14">
        <v>2020</v>
      </c>
      <c r="B9" s="32"/>
      <c r="C9" s="13"/>
      <c r="D9" s="32"/>
      <c r="E9" s="35"/>
      <c r="F9" s="32"/>
      <c r="G9" s="34"/>
    </row>
  </sheetData>
  <mergeCells count="5">
    <mergeCell ref="B4:C4"/>
    <mergeCell ref="D4:E4"/>
    <mergeCell ref="F4:G4"/>
    <mergeCell ref="A1:G1"/>
    <mergeCell ref="A2:G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F646E-D761-4A48-B3C1-49005E35D693}">
  <dimension ref="A1:C28"/>
  <sheetViews>
    <sheetView workbookViewId="0">
      <selection activeCell="B9" sqref="B9"/>
    </sheetView>
  </sheetViews>
  <sheetFormatPr defaultRowHeight="15" x14ac:dyDescent="0.25"/>
  <cols>
    <col min="1" max="1" width="40.7109375" customWidth="1"/>
    <col min="2" max="2" width="26.28515625" customWidth="1"/>
    <col min="3" max="3" width="29.140625" customWidth="1"/>
  </cols>
  <sheetData>
    <row r="1" spans="1:3" x14ac:dyDescent="0.25">
      <c r="A1" s="38" t="s">
        <v>21</v>
      </c>
      <c r="B1" s="38"/>
      <c r="C1" s="38"/>
    </row>
    <row r="2" spans="1:3" x14ac:dyDescent="0.25">
      <c r="A2" s="38" t="s">
        <v>16</v>
      </c>
      <c r="B2" s="38"/>
      <c r="C2" s="38"/>
    </row>
    <row r="3" spans="1:3" x14ac:dyDescent="0.25">
      <c r="A3" s="9"/>
      <c r="B3" s="9"/>
      <c r="C3" s="9"/>
    </row>
    <row r="4" spans="1:3" ht="15.75" thickBot="1" x14ac:dyDescent="0.3">
      <c r="A4" s="10" t="s">
        <v>7</v>
      </c>
      <c r="B4" s="10" t="s">
        <v>8</v>
      </c>
      <c r="C4" s="10" t="s">
        <v>9</v>
      </c>
    </row>
    <row r="5" spans="1:3" ht="30.75" thickBot="1" x14ac:dyDescent="0.3">
      <c r="A5" s="15" t="s">
        <v>22</v>
      </c>
      <c r="B5" s="16">
        <v>949129.1</v>
      </c>
      <c r="C5" s="17" t="s">
        <v>15</v>
      </c>
    </row>
    <row r="6" spans="1:3" ht="30.75" thickBot="1" x14ac:dyDescent="0.3">
      <c r="A6" s="18" t="s">
        <v>22</v>
      </c>
      <c r="B6" s="19">
        <v>1005415.9</v>
      </c>
      <c r="C6" s="20" t="s">
        <v>15</v>
      </c>
    </row>
    <row r="7" spans="1:3" ht="30.75" thickBot="1" x14ac:dyDescent="0.3">
      <c r="A7" s="18" t="s">
        <v>23</v>
      </c>
      <c r="B7" s="19">
        <v>50000</v>
      </c>
      <c r="C7" s="20" t="s">
        <v>24</v>
      </c>
    </row>
    <row r="8" spans="1:3" ht="45.75" thickBot="1" x14ac:dyDescent="0.3">
      <c r="A8" s="18" t="s">
        <v>25</v>
      </c>
      <c r="B8" s="19">
        <v>350000</v>
      </c>
      <c r="C8" s="20" t="s">
        <v>26</v>
      </c>
    </row>
    <row r="9" spans="1:3" ht="30.75" thickBot="1" x14ac:dyDescent="0.3">
      <c r="A9" s="18" t="s">
        <v>27</v>
      </c>
      <c r="B9" s="19">
        <v>200000</v>
      </c>
      <c r="C9" s="20" t="s">
        <v>26</v>
      </c>
    </row>
    <row r="10" spans="1:3" x14ac:dyDescent="0.25">
      <c r="B10" s="11">
        <f>SUM(B5:B9)</f>
        <v>2554545</v>
      </c>
    </row>
    <row r="13" spans="1:3" x14ac:dyDescent="0.25">
      <c r="A13" t="s">
        <v>19</v>
      </c>
      <c r="B13" t="s">
        <v>12</v>
      </c>
    </row>
    <row r="14" spans="1:3" x14ac:dyDescent="0.25">
      <c r="A14" t="s">
        <v>13</v>
      </c>
      <c r="B14" s="30">
        <f>SUM(B5:B6)</f>
        <v>1954545</v>
      </c>
    </row>
    <row r="15" spans="1:3" x14ac:dyDescent="0.25">
      <c r="A15" s="8" t="s">
        <v>28</v>
      </c>
      <c r="B15" s="30">
        <f>+B7</f>
        <v>50000</v>
      </c>
    </row>
    <row r="16" spans="1:3" x14ac:dyDescent="0.25">
      <c r="A16" t="s">
        <v>29</v>
      </c>
      <c r="B16" s="30">
        <f>SUM(B8:B9)</f>
        <v>550000</v>
      </c>
    </row>
    <row r="17" spans="1:2" x14ac:dyDescent="0.25">
      <c r="A17" s="22" t="s">
        <v>14</v>
      </c>
      <c r="B17" s="31">
        <f>SUM(B14:B16)</f>
        <v>2554545</v>
      </c>
    </row>
    <row r="18" spans="1:2" x14ac:dyDescent="0.25">
      <c r="B18" s="21"/>
    </row>
    <row r="19" spans="1:2" x14ac:dyDescent="0.25">
      <c r="B19" s="21"/>
    </row>
    <row r="20" spans="1:2" x14ac:dyDescent="0.25">
      <c r="B20" s="21"/>
    </row>
    <row r="21" spans="1:2" x14ac:dyDescent="0.25">
      <c r="B21" s="21"/>
    </row>
    <row r="23" spans="1:2" x14ac:dyDescent="0.25">
      <c r="B23" s="21"/>
    </row>
    <row r="24" spans="1:2" x14ac:dyDescent="0.25">
      <c r="B24" s="21"/>
    </row>
    <row r="25" spans="1:2" x14ac:dyDescent="0.25">
      <c r="B25" s="21"/>
    </row>
    <row r="26" spans="1:2" x14ac:dyDescent="0.25">
      <c r="B26" s="21"/>
    </row>
    <row r="27" spans="1:2" x14ac:dyDescent="0.25">
      <c r="B27" s="21"/>
    </row>
    <row r="28" spans="1:2" x14ac:dyDescent="0.25">
      <c r="B28" s="21"/>
    </row>
  </sheetData>
  <sortState xmlns:xlrd2="http://schemas.microsoft.com/office/spreadsheetml/2017/richdata2" ref="A5:C9">
    <sortCondition ref="C5:C9"/>
  </sortState>
  <mergeCells count="2">
    <mergeCell ref="A1:C1"/>
    <mergeCell ref="A2:C2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C0322-019F-4C7D-877F-0FE3F20018ED}">
  <dimension ref="A1:C28"/>
  <sheetViews>
    <sheetView topLeftCell="A2" workbookViewId="0">
      <selection activeCell="B25" sqref="B25"/>
    </sheetView>
  </sheetViews>
  <sheetFormatPr defaultRowHeight="15" x14ac:dyDescent="0.25"/>
  <cols>
    <col min="1" max="1" width="30.28515625" customWidth="1"/>
    <col min="2" max="2" width="20.85546875" customWidth="1"/>
    <col min="3" max="3" width="27.140625" customWidth="1"/>
  </cols>
  <sheetData>
    <row r="1" spans="1:3" x14ac:dyDescent="0.25">
      <c r="A1" s="38" t="s">
        <v>21</v>
      </c>
      <c r="B1" s="38"/>
      <c r="C1" s="38"/>
    </row>
    <row r="2" spans="1:3" x14ac:dyDescent="0.25">
      <c r="A2" s="38" t="s">
        <v>18</v>
      </c>
      <c r="B2" s="38"/>
      <c r="C2" s="38"/>
    </row>
    <row r="4" spans="1:3" ht="15.75" thickBot="1" x14ac:dyDescent="0.3">
      <c r="A4" s="5" t="s">
        <v>7</v>
      </c>
      <c r="B4" s="5" t="s">
        <v>8</v>
      </c>
      <c r="C4" s="5" t="s">
        <v>9</v>
      </c>
    </row>
    <row r="5" spans="1:3" ht="60.75" thickBot="1" x14ac:dyDescent="0.3">
      <c r="A5" s="23" t="s">
        <v>30</v>
      </c>
      <c r="B5" s="24">
        <v>162000</v>
      </c>
      <c r="C5" s="25" t="s">
        <v>31</v>
      </c>
    </row>
    <row r="6" spans="1:3" ht="60.75" thickBot="1" x14ac:dyDescent="0.3">
      <c r="A6" s="26" t="s">
        <v>32</v>
      </c>
      <c r="B6" s="27">
        <v>168000</v>
      </c>
      <c r="C6" s="28" t="s">
        <v>31</v>
      </c>
    </row>
    <row r="7" spans="1:3" ht="75.75" thickBot="1" x14ac:dyDescent="0.3">
      <c r="A7" s="26" t="s">
        <v>33</v>
      </c>
      <c r="B7" s="27">
        <v>151000</v>
      </c>
      <c r="C7" s="28" t="s">
        <v>31</v>
      </c>
    </row>
    <row r="8" spans="1:3" ht="60.75" thickBot="1" x14ac:dyDescent="0.3">
      <c r="A8" s="26" t="s">
        <v>34</v>
      </c>
      <c r="B8" s="27">
        <v>147520</v>
      </c>
      <c r="C8" s="28" t="s">
        <v>31</v>
      </c>
    </row>
    <row r="9" spans="1:3" ht="60.75" thickBot="1" x14ac:dyDescent="0.3">
      <c r="A9" s="26" t="s">
        <v>35</v>
      </c>
      <c r="B9" s="27">
        <v>151520</v>
      </c>
      <c r="C9" s="28" t="s">
        <v>31</v>
      </c>
    </row>
    <row r="10" spans="1:3" ht="60.75" thickBot="1" x14ac:dyDescent="0.3">
      <c r="A10" s="26" t="s">
        <v>36</v>
      </c>
      <c r="B10" s="27">
        <v>151668</v>
      </c>
      <c r="C10" s="28" t="s">
        <v>31</v>
      </c>
    </row>
    <row r="11" spans="1:3" ht="60.75" thickBot="1" x14ac:dyDescent="0.3">
      <c r="A11" s="26" t="s">
        <v>37</v>
      </c>
      <c r="B11" s="27">
        <v>168000</v>
      </c>
      <c r="C11" s="28" t="s">
        <v>31</v>
      </c>
    </row>
    <row r="12" spans="1:3" ht="60.75" thickBot="1" x14ac:dyDescent="0.3">
      <c r="A12" s="26" t="s">
        <v>38</v>
      </c>
      <c r="B12" s="27">
        <v>185000</v>
      </c>
      <c r="C12" s="28" t="s">
        <v>31</v>
      </c>
    </row>
    <row r="13" spans="1:3" ht="60.75" thickBot="1" x14ac:dyDescent="0.3">
      <c r="A13" s="26" t="s">
        <v>39</v>
      </c>
      <c r="B13" s="27">
        <v>162000</v>
      </c>
      <c r="C13" s="28" t="s">
        <v>31</v>
      </c>
    </row>
    <row r="14" spans="1:3" ht="45.75" thickBot="1" x14ac:dyDescent="0.3">
      <c r="A14" s="26" t="s">
        <v>40</v>
      </c>
      <c r="B14" s="27">
        <v>98000</v>
      </c>
      <c r="C14" s="28" t="s">
        <v>31</v>
      </c>
    </row>
    <row r="15" spans="1:3" ht="60.75" thickBot="1" x14ac:dyDescent="0.3">
      <c r="A15" s="26" t="s">
        <v>41</v>
      </c>
      <c r="B15" s="27">
        <v>101200</v>
      </c>
      <c r="C15" s="28" t="s">
        <v>31</v>
      </c>
    </row>
    <row r="16" spans="1:3" ht="60.75" thickBot="1" x14ac:dyDescent="0.3">
      <c r="A16" s="26" t="s">
        <v>42</v>
      </c>
      <c r="B16" s="27">
        <v>164430</v>
      </c>
      <c r="C16" s="28" t="s">
        <v>31</v>
      </c>
    </row>
    <row r="17" spans="1:3" ht="45.75" thickBot="1" x14ac:dyDescent="0.3">
      <c r="A17" s="26" t="s">
        <v>43</v>
      </c>
      <c r="B17" s="27">
        <v>189000</v>
      </c>
      <c r="C17" s="28" t="s">
        <v>31</v>
      </c>
    </row>
    <row r="18" spans="1:3" x14ac:dyDescent="0.25">
      <c r="A18" s="1"/>
      <c r="B18" s="12">
        <f>SUM(B5:B17)</f>
        <v>1999338</v>
      </c>
      <c r="C18" s="1"/>
    </row>
    <row r="22" spans="1:3" x14ac:dyDescent="0.25">
      <c r="A22" t="s">
        <v>20</v>
      </c>
      <c r="B22" t="s">
        <v>8</v>
      </c>
    </row>
    <row r="23" spans="1:3" x14ac:dyDescent="0.25">
      <c r="A23" t="s">
        <v>13</v>
      </c>
      <c r="B23" s="8">
        <f>SUM(B5:B17)</f>
        <v>1999338</v>
      </c>
    </row>
    <row r="24" spans="1:3" x14ac:dyDescent="0.25">
      <c r="A24" t="s">
        <v>14</v>
      </c>
      <c r="B24" s="29">
        <f>SUM(B19:B23)</f>
        <v>1999338</v>
      </c>
    </row>
    <row r="25" spans="1:3" x14ac:dyDescent="0.25">
      <c r="B25" s="8"/>
    </row>
    <row r="26" spans="1:3" x14ac:dyDescent="0.25">
      <c r="B26" s="8"/>
    </row>
    <row r="27" spans="1:3" x14ac:dyDescent="0.25">
      <c r="B27" s="8"/>
    </row>
    <row r="28" spans="1:3" x14ac:dyDescent="0.25">
      <c r="B28" s="8"/>
    </row>
  </sheetData>
  <sortState xmlns:xlrd2="http://schemas.microsoft.com/office/spreadsheetml/2017/richdata2" ref="A5:C17">
    <sortCondition ref="C5:C17"/>
  </sortState>
  <mergeCells count="2">
    <mergeCell ref="A1:C1"/>
    <mergeCell ref="A2:C2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812A5-3D67-4971-9C0A-7A4A8BC2FBD9}">
  <dimension ref="A1:C27"/>
  <sheetViews>
    <sheetView tabSelected="1" workbookViewId="0">
      <selection activeCell="A23" sqref="A23:B27"/>
    </sheetView>
  </sheetViews>
  <sheetFormatPr defaultRowHeight="15" x14ac:dyDescent="0.25"/>
  <cols>
    <col min="1" max="1" width="54.140625" customWidth="1"/>
    <col min="2" max="2" width="18.42578125" customWidth="1"/>
    <col min="3" max="3" width="24" customWidth="1"/>
  </cols>
  <sheetData>
    <row r="1" spans="1:3" x14ac:dyDescent="0.25">
      <c r="A1" s="38" t="s">
        <v>21</v>
      </c>
      <c r="B1" s="38"/>
      <c r="C1" s="38"/>
    </row>
    <row r="2" spans="1:3" x14ac:dyDescent="0.25">
      <c r="A2" s="38" t="s">
        <v>17</v>
      </c>
      <c r="B2" s="38"/>
      <c r="C2" s="38"/>
    </row>
    <row r="4" spans="1:3" x14ac:dyDescent="0.25">
      <c r="A4" s="5" t="s">
        <v>7</v>
      </c>
      <c r="B4" s="5" t="s">
        <v>8</v>
      </c>
      <c r="C4" s="5" t="s">
        <v>9</v>
      </c>
    </row>
    <row r="5" spans="1:3" x14ac:dyDescent="0.25">
      <c r="A5" s="3"/>
      <c r="B5" s="4"/>
      <c r="C5" s="3"/>
    </row>
    <row r="6" spans="1:3" x14ac:dyDescent="0.25">
      <c r="A6" s="3"/>
      <c r="B6" s="4"/>
      <c r="C6" s="3"/>
    </row>
    <row r="7" spans="1:3" x14ac:dyDescent="0.25">
      <c r="A7" s="3"/>
      <c r="B7" s="4"/>
      <c r="C7" s="3"/>
    </row>
    <row r="8" spans="1:3" x14ac:dyDescent="0.25">
      <c r="A8" s="3"/>
      <c r="B8" s="7"/>
      <c r="C8" s="3"/>
    </row>
    <row r="9" spans="1:3" x14ac:dyDescent="0.25">
      <c r="A9" s="3"/>
      <c r="B9" s="4"/>
      <c r="C9" s="3"/>
    </row>
    <row r="10" spans="1:3" x14ac:dyDescent="0.25">
      <c r="A10" s="3"/>
      <c r="B10" s="7"/>
      <c r="C10" s="3"/>
    </row>
    <row r="11" spans="1:3" x14ac:dyDescent="0.25">
      <c r="A11" s="3"/>
      <c r="B11" s="4"/>
      <c r="C11" s="3"/>
    </row>
    <row r="12" spans="1:3" x14ac:dyDescent="0.25">
      <c r="A12" s="3"/>
      <c r="B12" s="4"/>
      <c r="C12" s="3"/>
    </row>
    <row r="13" spans="1:3" x14ac:dyDescent="0.25">
      <c r="A13" s="3"/>
      <c r="B13" s="4"/>
      <c r="C13" s="3"/>
    </row>
    <row r="14" spans="1:3" x14ac:dyDescent="0.25">
      <c r="A14" s="3"/>
      <c r="B14" s="4"/>
      <c r="C14" s="3"/>
    </row>
    <row r="15" spans="1:3" x14ac:dyDescent="0.25">
      <c r="A15" s="3"/>
      <c r="B15" s="7"/>
      <c r="C15" s="3"/>
    </row>
    <row r="16" spans="1:3" x14ac:dyDescent="0.25">
      <c r="A16" s="3"/>
      <c r="B16" s="4"/>
      <c r="C16" s="3"/>
    </row>
    <row r="17" spans="1:3" x14ac:dyDescent="0.25">
      <c r="A17" s="6"/>
      <c r="B17" s="7"/>
      <c r="C17" s="1"/>
    </row>
    <row r="20" spans="1:3" x14ac:dyDescent="0.25">
      <c r="A20" t="s">
        <v>10</v>
      </c>
    </row>
    <row r="22" spans="1:3" x14ac:dyDescent="0.25">
      <c r="A22" t="s">
        <v>11</v>
      </c>
      <c r="B22" t="s">
        <v>12</v>
      </c>
    </row>
    <row r="23" spans="1:3" x14ac:dyDescent="0.25">
      <c r="B23" s="8"/>
    </row>
    <row r="24" spans="1:3" x14ac:dyDescent="0.25">
      <c r="B24" s="8"/>
    </row>
    <row r="25" spans="1:3" x14ac:dyDescent="0.25">
      <c r="B25" s="8"/>
    </row>
    <row r="26" spans="1:3" x14ac:dyDescent="0.25">
      <c r="B26" s="8"/>
    </row>
    <row r="27" spans="1:3" x14ac:dyDescent="0.25">
      <c r="B27" s="8"/>
    </row>
  </sheetData>
  <sortState xmlns:xlrd2="http://schemas.microsoft.com/office/spreadsheetml/2017/richdata2" ref="A5:C17">
    <sortCondition ref="C5:C17"/>
  </sortState>
  <mergeCells count="2">
    <mergeCell ref="A1:C1"/>
    <mergeCell ref="A2:C2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Resumo</vt:lpstr>
      <vt:lpstr>2017</vt:lpstr>
      <vt:lpstr>2018</vt:lpstr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2020-03-20T18:16:24Z</dcterms:created>
  <dcterms:modified xsi:type="dcterms:W3CDTF">2020-09-17T19:06:59Z</dcterms:modified>
</cp:coreProperties>
</file>