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oia\Desktop\OSB - SP EDUCAÇÃO FISCAL\Projetos\Projetos 2020\Acompanhamento Legislativo\Levantamentos INSPER 2019\Emendas por vereador\"/>
    </mc:Choice>
  </mc:AlternateContent>
  <xr:revisionPtr revIDLastSave="0" documentId="13_ncr:1_{6E4B14E6-54BF-47E6-9F58-3AF0DF8AB95C}" xr6:coauthVersionLast="45" xr6:coauthVersionMax="45" xr10:uidLastSave="{00000000-0000-0000-0000-000000000000}"/>
  <bookViews>
    <workbookView xWindow="-120" yWindow="-120" windowWidth="29040" windowHeight="15840" activeTab="3" xr2:uid="{D6E6B813-A0B5-4AA0-B229-3173056D6FD0}"/>
  </bookViews>
  <sheets>
    <sheet name="Resumo" sheetId="1" r:id="rId1"/>
    <sheet name="2017" sheetId="2" r:id="rId2"/>
    <sheet name="2018" sheetId="3" r:id="rId3"/>
    <sheet name="2019"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4" l="1"/>
  <c r="B32" i="4"/>
  <c r="B30" i="4"/>
  <c r="B29" i="4"/>
  <c r="B27" i="4"/>
  <c r="B33" i="4" s="1"/>
  <c r="G8" i="1" s="1"/>
  <c r="B28" i="4"/>
  <c r="B21" i="4"/>
  <c r="B19" i="3" l="1"/>
  <c r="B18" i="3"/>
  <c r="B17" i="3"/>
  <c r="B16" i="3"/>
  <c r="B12" i="3"/>
  <c r="B20" i="2"/>
  <c r="B19" i="2"/>
  <c r="B18" i="2"/>
  <c r="B17" i="2"/>
  <c r="B16" i="2"/>
  <c r="B12" i="2"/>
  <c r="B21" i="2" l="1"/>
  <c r="B21" i="3"/>
</calcChain>
</file>

<file path=xl/sharedStrings.xml><?xml version="1.0" encoding="utf-8"?>
<sst xmlns="http://schemas.openxmlformats.org/spreadsheetml/2006/main" count="75" uniqueCount="48">
  <si>
    <t>Emendas propostas ao orçamento municipal</t>
  </si>
  <si>
    <t>Emendas propostas</t>
  </si>
  <si>
    <t xml:space="preserve">Quant. </t>
  </si>
  <si>
    <t>valor</t>
  </si>
  <si>
    <t>Emendas  Acolhidas</t>
  </si>
  <si>
    <t>Emendas Liberadas</t>
  </si>
  <si>
    <t>ANO</t>
  </si>
  <si>
    <t>OBJETO</t>
  </si>
  <si>
    <t>VALOR</t>
  </si>
  <si>
    <t>ORGÃO EXECUTOR</t>
  </si>
  <si>
    <t>Resumo de Emendas Liberadas por órgão executor</t>
  </si>
  <si>
    <t>órgão Executor</t>
  </si>
  <si>
    <t>Valor</t>
  </si>
  <si>
    <t>SM CULTURA</t>
  </si>
  <si>
    <t>SM ESPORTES E LAZER</t>
  </si>
  <si>
    <t>TOTAL</t>
  </si>
  <si>
    <t>Emendas ao Orçamento 2017 Liberadas</t>
  </si>
  <si>
    <t>Emendas ao Orçamento 2019 Liberadas</t>
  </si>
  <si>
    <t>Emendas ao Orçamento 2018 Liberadas</t>
  </si>
  <si>
    <t>Orgão Executor</t>
  </si>
  <si>
    <t>ÓRGÃO EXECUTOR</t>
  </si>
  <si>
    <t>SUBPREFEITURA SÉ</t>
  </si>
  <si>
    <t>REALIZAÇÃO DE EVENTOS NA CIDADE DE SÃO PAULO.</t>
  </si>
  <si>
    <t>SM Turismo</t>
  </si>
  <si>
    <t>SM Esportes e Lazer</t>
  </si>
  <si>
    <t>Subprefeitura Sé</t>
  </si>
  <si>
    <t>ELABORAÇÃO DE PROJETO EXECUTIVO E PLANILHA DE ORÇAMENTO PARA IMPLANTAÇÃO DE RESTAURANTE NO PARQUE DA ACLIMAÇÃO</t>
  </si>
  <si>
    <t>SM Verde e Meio Ambiente</t>
  </si>
  <si>
    <t>REFORMA DE EQUIPAMENTO PARA INSTALAÇÃO DE UM CENTRO DE REFERÊNCIA DO IDOSO - RUA DOM DUARTE LEOPOLDO, 1039 - CAMBUCI.</t>
  </si>
  <si>
    <t>INSTALAÇÃO DE CORRIMÃO, RECOMPOSIÇÃO DE PISO E PAISAGISMO DE CANTEIROS DA ESCADARIA ENTRE A RUA APENINOS E A RUA GUALACHOS, ALTURA DO Nº 285 - PARAÍSO.</t>
  </si>
  <si>
    <t>AMPLIAÇÃO, REFORMA E REQUATIFICAÇÂO DE EQUIPAMENTOS ESPORTIVOS.</t>
  </si>
  <si>
    <t>PROJETO LEITURAS DA DANÇA. A PRESENTE EMENDA TEM COMO OBJETIVO APOIAR O PROJETO DE INTERFACE ENTRE ARTE E EDUCAÇÃO. O PROJETO VISA A FORMAÇÃO DE LEITORES E FRUIDORES DA DANÇA CONTEMPORÂNEA EM DIÁLOGO COM PROCESSOS DE ENSINO E APRENDIZADO E TEM COMO PÚBLICO ALVO PROFESSORES, GESTORES E FUNCIONÁRIOS DA REDE MUNICIPAL DE ENSINO, COM ENTRADA FRANCA E SERÁ EXECUTADO PELO INSTITUTO CALEIDOS - CNPJ 08.755.741/0001-94.</t>
  </si>
  <si>
    <t>SM Cultura</t>
  </si>
  <si>
    <t>EXPOSIÇÃO PROJETO DOM PAULO 
A PRESENTE EMENDA TEM POR OBJETIVO APOIAR A PRODUÇÃO DA ITINERANCIA DA EXPOSIÇÃO "DOM PAULO EVARISTO ARNS, 95 ANOS (TÍTULO PROVISÓRIO)", A SER REALIZADA EM UM BAIRRO DA PERIFERIA DE SÃO PAULO, NO PRIMEIRO SEMESTRE DE 2019, COM ENTRADA FRANCA, E SERÁ PRODUZIDA PELA CÁRITAS BRASILEIRA REGIONAL SÃO PAULO - CNPJ: 
33.654.419/0009-73</t>
  </si>
  <si>
    <t>SM Direitos Humanos e Cidadania</t>
  </si>
  <si>
    <t>REALIZAÇÃO DE ATIVIDADE PELO BLOCO ILU OBA DE MIN. 
AS OFICINAS DE PERCUSSÃO DO BLOCO AFRO ILÚ É REALIZADA TODOS OS ANOS DE AGOSTO A FEVEREIRO COM O OBJETIVO DE POTENCIALIZAR O CONHECIMENTO SOBRE AS CULTURAS E HISTÓRIA AFRICANAS E AFRO-BRASILEIRA E O APRENDIZADO DOS INSTRUMENTOS DE PERCUSSÃO: ALFAIA, DJEMBÉ, XEQUERÊ E AGOGÔ. EM CONJUNTO ACONTECEM AS OFICINAS DE DANÇA, PERNA DE PAU E CANTO E A SOMA DE TODOS AS INTEGRANTES FORMAM O ELENCO QUE REALIZA O CORTEJO DO 
BLOCO AFRO ILÚ OBÁ DE MIN NO CARNAVAL DE RUA DA CIDADE. EM 2019 PARTICIPARAM DAS OFICINAS 386 INTEGRANTES E FORAM FEITAS 450 INSCRIÇÕES.DESDE O INÍCIO DO PROJETO EM 2004 PARTICIPARAM DESTA FORMAÇÃO APROXIMADAMENTE 1700 MULHERES. O PROJETO BLOCO AFRO ILÚ OBÁ DE MIN ACOLHE MULHERES DE DIVERSAS IDADES (CRIANÇAS, JOVENS, ADULTAS E IDOSAS) E PRIORIZA ATRAVÉS DE SUAS AÇÕES O PROTAGONISMO DA MULHER NEGRA. O BLOCO AFRO ILÚ OBÁ DE MIN ATUA À 14 ANOS NA CIDADE DE SÃO PAULO COM O OBJETIVO DE DESENVOLVER ATIVIDADES DE FORTALECIMENTO DA MULHER ATRAVÉS DA ARTE E DO ENFRENTAMENTO DO RACISMO, SEXISMO, DISCRIMINAÇÃO, PRECONCEITO E HOMOFOBIA, ALÉM DE PRESERVAR E DIVULGAR A CULTURA NEGRA NO BRASIL, MANTENDO DIÁLOGO CULTURAL CONSTANTE COM O CONTINENTE AFRICANO ATRAVÉS DOS INSTRUMENTOS, DOS CÂNTICOS, DOS TOQUES E DA CORPOREIDADE. ILU OBÁ DE MIN EDUCAÇÃO CULTURA E ARTE NEGRA CNPJ 08.027.962/0001-46 
ELISABETH BELISÁRIO</t>
  </si>
  <si>
    <t>MOSTRA DO REPERTÓRIO DA CIA. MUNGUNZÁ DE TEATRO ERA UMA ERA - 24 ÀS 16H 
VALOR: 2.000,00 
LUÍS ANTONIO - GABRIELA - 29 E 30 {APRES. COM FIBRAS) DE NOVEMBRO / 01 E 02 DE DEZEMBRO / ÀS 20H VALOR: 24.000,00 
POR QUE A CRIANÇA COZINHA NA POLENTA ? - 06, 07 {APRES. COM FIBRAS), 08 E 09 DE DEZEMBRO / ÀS 20H VALOR: 24.000,00 
ENTIDADE PARCEIRA: TEATRO MUNGUNZÁ LIDA ME, CNPJ: 29.473.008/0001-57, 
CONTATO MARCOS FELIPE, TELEFONE (11) 99188-9035</t>
  </si>
  <si>
    <t>FESTIVAL RAUL SEIXAS - O INICIO, O FIM E O MEIO 
SINOPSE: SHOWS EM HOMENAGEM AO CANTOR RAUL SEIXAS. PREVISÃO DE REALIZAÇÃO NO DIA 10 DE AGOSTO DE 2019 NA PRAÇA DA REPUBLICA</t>
  </si>
  <si>
    <t>ESTRUTURA PARA ATIVIDADES E EVENTOS</t>
  </si>
  <si>
    <t>#IFEELRICH- PERFORMANCE. 
SINOPSE: O GRUPO DE DANÇA AFRO-CONTEMPORÂNEA PROMETE DAR VIDA A UMA PERFORMANCE QUE TEM COMO REFERÊNCIA O DOCUMENTÁRIO FEEI RICH: HEALTH ISTHE NEW WEALTH FEE, DIRIGIDO POR RETER SPIRER E ESTRELADO POR MÚSICOS COMO QUINCY JONES E COMMON. A IDÉIA É MOSTRAR O PODER E A RIQUEZA EM UMA PERSPECTIVA NEGRA NA CIDADE DE SÃO PAULO. A PERFORMANCE TAMBÉM PROPÕE UM DIÁLOGO ENTRE ELEMENTOS DA DANÇA AFRO-BRASILEIRA, DA BATIDA ELETRÔNICA E DOS TAMBORES COM OS DANÇARINOS, REFERINDO-SE À CULTURA ANCESTRAL E SEUS ENSINAMENTOS NA ATUALIDADE. A INTERAÇÃO ENTRE O DJ KL JAY E A PERCUSSÃO, FORMADA PELOS MÚSICOS ALEXANDRE BUDA, EDVAN MOTA E GUILHERME RIBEIRO, PRESENTA UM RICO REPERTÓRIO QUE PROMETE COMPOR COM AINDA MAIS ESTIIO O CENÁRIO DA REGIÃO DE ONDE SAÍRAM GRANDES NOMES DA MÚSICA NEGRA, EM ESPECIAL, DO RAP NACIONAL. RAZÃO SOCIAL: CASARÃO BRASIL - ASSOCIAÇÃO LGBTI CNPJ; 10.013.459/0001-83. RESPONSÁVEIS:ROGÉRIO OLIVEIRA, TEL: 99463-0537, EMAIL: ROGERADM3@GMAIL.COM. LEANDRA SILVA, TEL: 99235-2912</t>
  </si>
  <si>
    <t>PROJETO DUPLA DELICIA: RECEITAS DE OLHAR 
SINOPSE: O PROJETO - DUPLA DELÍCIA: RECEITAS DE OLHAR - TEM COMO PROPÓSITO TRABALHAR AS DIVERSAS POSSIBILIDADES DE LEITURA, UTILIZANDO-SE DAS DIFERENTES LINGUAGENS COMO LIVROS, REVISTAS, JORNAL, OBRAS DE ARTE, CINEMA E MÍDIA ELETRÔNICA. AS ATIVIDADES SE DESMEMBRAM EM MEDIAÇÃO DE LEITURA, OFICINAS DE: POESIA, PRODUÇÃO DE TEXTO; SARAUS, ARTES PLÁSTICAS, ELABORAÇÃO DO JORNAL DA HORA E FESTAS POPULARES (FESTA DO BUMBA MEU BOI E MARACATU DA VILA). TRABALHAMOS COM MEDIAÇÃO DE LEITURA SEMPRE BUSCANDO SITUAÇÕES PRAZEROSAS EM TORNO DOS LIVROS E DAS HISTÓRIAS EM ESPAÇOS ONDE A CRIANÇA TENHA POSSIBILIDADE DE 
ESCOLHA, DE MOVIMENTO E DE LIVRE EXPRESSÃO. PARA NÓS, DO PONTO DE CULTURA ESPAÇO ARTERIAL, REALIZAR UM AMPLO PROJETO DE LEITURA, TANTO PARA AS CRIANÇAS COMO PARA OS JOVENS,É UMA TAREFA ESSENCIAL PARA 
INCENTIVAR O GOSTO POR ESSA PRÁTICA PARA QUE ATUEM NA SUA COMUNIDADE E EM OUTROS ESPAÇOS CULTURAIS DE MANEIRA CRÍTICA E CONSTRUTIVA POSSIBILITANDO O SURGIMENTO DE NOVOS CONTADORES E NOVAS HISTÓRIAS EM QUE ELES SEJAM AUTORES E PROTAGONISTAS. TRABALHAR COM A COMUNIDADE SIGNIFICA ESTAR DISPONÍVEL PARA LER O QUE AS CRIANÇAS DESEJAM; OUVIR O QUE FALAM; OBSERVAR O GRUPO E ACOMPANHAR O SEU DESENVOLVIMENTO. OS PROJETOS DESENVOLVIDOS SÃO E TÊM COMO FOCO 
O PÚBLICO INFANTO JUVENIL. TORNAR-SE LEITOR SIGNIFICA PARTICIPAR DA VIDA 
SOCIAL, ESTAR CAPACITADO PARA PROCURAR E SELECIONAR INFORMAÇÕES DE QUE NECESSITA, AMPLIAR SEU UNIVERSO DE CONHECIMENTO, TER ACESSO A OUTRAS 
CULTURAS E POVOS, CONHECER OUTRAS FORMAS DE PENSAMENTO E RELAÇÕES 
SOCIAIS. PARA REALIZAÇÃO DESSE PROJETO CONTAMOS COM A PARCERIA DAS 
ESCOLAS PÚBLICAS EE ARTHUR GUIMARÃES E EE MARINA CINTRA E A 
BIBLIOTECA MUNICIPAL INFANTOJUVENIL MONTEIRO LOBATO, PARA INCENTIVAR A 
LEITURA ATRAVÉS DE VÁRIAS ATIVIDADES. 
CNPJ 09.446.294/0001-54 INSTITUTO ESPAÇO ARTERIAL 
RESPONSÁVEL - VERA ALVES 
TEL: 3256-3057 
CEL: 99448-8492 
ESPACOARTERIAL@UOL.COM.BR</t>
  </si>
  <si>
    <t>FESTIVAL MUSICAL OUTUBRO DA EDUCAÇÃO 
SINOPSE: O FESTIVAL MUSICAL - OUTUBRO DA EDUCAÇÃO - VEM PARA CELEBRAR O DIA DOS PROFESSORES COMEMORADO NO DIA 15 DE OUTUBRO. O EVENTO CONTARÁ COM A PARTICIPAÇÃO DE DIVERSOS ARTISTAS, SENDO: BADULAQUE; MARIANA DE MORAES; EDI ROCK; ANA CANAS; MARINA LIMA; DJ ADILSON CATATAU E DJ JOHNNY HARP. A PREVISÃO DE REALIZAÇÃO É O DIA 19 DE OUTUBRO NA PRAÇA DA REPÚBLICA.</t>
  </si>
  <si>
    <t>APOIO NO EVENTO SATYRIANAS. 
A ASSOCIAÇÃO DOS ARTISTAS AMIGOS DOS SATYROS REPRESENTA OS PROJETOS DA CIA. DE TEATRO OS SATYROS, DECRETADA PATRIMÔNIO IMATERIAL DA CIDADE DE SÃO PAUIO PELO CONPRESP (CONSELHO MUNICIPAL DE PRESERVAÇÃO DO PATRIMÔNIO HISTÓRICO, CULTURAL E AMBIENTAL DA CIDADE DE SÃO PAULO)</t>
  </si>
  <si>
    <t>Vereador  Celso Giannazi</t>
  </si>
  <si>
    <t>Vereador Celso Giannazi</t>
  </si>
  <si>
    <t>SM DIREITOS HUMANOS E CIDADANIA</t>
  </si>
  <si>
    <t>SM TURISMO</t>
  </si>
  <si>
    <t>SM VERDE E MEIO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</si>
</sst>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R$&quot;#,##0.00;[Red]\-&quot;R$&quot;#,##0.00"/>
    <numFmt numFmtId="165" formatCode="&quot;R$&quot;\ #,##0.00"/>
  </numFmts>
  <fonts count="6" x14ac:knownFonts="1">
    <font>
      <sz val="11"/>
      <color theme="1"/>
      <name val="Calibri"/>
      <family val="2"/>
      <scheme val="minor"/>
    </font>
    <font>
      <b/>
      <sz val="11"/>
      <color theme="1"/>
      <name val="Calibri"/>
      <family val="2"/>
      <scheme val="minor"/>
    </font>
    <font>
      <b/>
      <sz val="10"/>
      <color theme="1"/>
      <name val="Verdana"/>
      <family val="2"/>
    </font>
    <font>
      <sz val="11"/>
      <name val="Calibri"/>
      <family val="2"/>
      <scheme val="minor"/>
    </font>
    <font>
      <b/>
      <sz val="11"/>
      <name val="Calibri"/>
      <family val="2"/>
      <scheme val="minor"/>
    </font>
    <font>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43" fontId="5" fillId="0" borderId="0" applyFont="0" applyFill="0" applyBorder="0" applyAlignment="0" applyProtection="0"/>
  </cellStyleXfs>
  <cellXfs count="34">
    <xf numFmtId="0" fontId="0" fillId="0" borderId="0" xfId="0"/>
    <xf numFmtId="0" fontId="0" fillId="0" borderId="1" xfId="0" applyBorder="1"/>
    <xf numFmtId="0" fontId="2" fillId="0" borderId="1" xfId="0" applyFont="1" applyBorder="1" applyAlignment="1">
      <alignment horizontal="center"/>
    </xf>
    <xf numFmtId="0" fontId="1" fillId="0" borderId="1" xfId="0" applyFont="1" applyBorder="1"/>
    <xf numFmtId="0" fontId="3" fillId="0" borderId="1" xfId="0" applyFont="1" applyFill="1" applyBorder="1" applyAlignment="1" applyProtection="1">
      <alignment horizontal="center" vertical="center" wrapText="1"/>
      <protection hidden="1"/>
    </xf>
    <xf numFmtId="165" fontId="4" fillId="0" borderId="1" xfId="0" applyNumberFormat="1" applyFont="1" applyBorder="1" applyAlignment="1" applyProtection="1">
      <alignment horizontal="center" vertical="center"/>
      <protection hidden="1"/>
    </xf>
    <xf numFmtId="4" fontId="0" fillId="0" borderId="0" xfId="0" applyNumberFormat="1"/>
    <xf numFmtId="0" fontId="1" fillId="0" borderId="0" xfId="0" applyFont="1" applyAlignment="1">
      <alignment horizontal="center"/>
    </xf>
    <xf numFmtId="0" fontId="1" fillId="0" borderId="1" xfId="0" applyFont="1" applyBorder="1" applyAlignment="1">
      <alignment horizontal="center"/>
    </xf>
    <xf numFmtId="4" fontId="1" fillId="0" borderId="0" xfId="0" applyNumberFormat="1" applyFont="1" applyAlignment="1">
      <alignment horizontal="center"/>
    </xf>
    <xf numFmtId="165" fontId="0" fillId="0" borderId="1" xfId="0" applyNumberFormat="1" applyBorder="1"/>
    <xf numFmtId="1" fontId="0" fillId="0" borderId="1" xfId="0" applyNumberFormat="1" applyBorder="1"/>
    <xf numFmtId="1" fontId="0" fillId="0" borderId="1" xfId="0" applyNumberFormat="1" applyBorder="1" applyAlignment="1">
      <alignment horizontal="center"/>
    </xf>
    <xf numFmtId="0" fontId="1" fillId="0" borderId="1" xfId="0" applyFont="1" applyFill="1" applyBorder="1"/>
    <xf numFmtId="165" fontId="0" fillId="0" borderId="0" xfId="0" applyNumberFormat="1"/>
    <xf numFmtId="0" fontId="0" fillId="3" borderId="4" xfId="0" applyFill="1" applyBorder="1" applyAlignment="1">
      <alignment horizontal="center" vertical="center" wrapText="1"/>
    </xf>
    <xf numFmtId="4" fontId="0" fillId="3" borderId="5" xfId="0" applyNumberFormat="1"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4" fontId="0" fillId="3" borderId="7" xfId="0" applyNumberFormat="1" applyFill="1" applyBorder="1" applyAlignment="1">
      <alignment horizontal="center" vertical="center" wrapText="1"/>
    </xf>
    <xf numFmtId="0" fontId="0" fillId="3" borderId="7" xfId="0" applyFill="1" applyBorder="1" applyAlignment="1">
      <alignment horizontal="center" vertical="center" wrapText="1"/>
    </xf>
    <xf numFmtId="0" fontId="0" fillId="0" borderId="4" xfId="0" applyBorder="1" applyAlignment="1">
      <alignment horizontal="center" vertical="center" wrapText="1"/>
    </xf>
    <xf numFmtId="164" fontId="0" fillId="0" borderId="0" xfId="0" applyNumberFormat="1"/>
    <xf numFmtId="164"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64" fontId="0" fillId="0" borderId="7" xfId="0" applyNumberFormat="1" applyBorder="1" applyAlignment="1">
      <alignment horizontal="center" vertical="center" wrapText="1"/>
    </xf>
    <xf numFmtId="0" fontId="0" fillId="0" borderId="7" xfId="0" applyBorder="1" applyAlignment="1">
      <alignment horizontal="center" vertical="center" wrapText="1"/>
    </xf>
    <xf numFmtId="43" fontId="0" fillId="0" borderId="0" xfId="1" applyFont="1"/>
    <xf numFmtId="43" fontId="1" fillId="0" borderId="0" xfId="1" applyFont="1"/>
    <xf numFmtId="43" fontId="0" fillId="0" borderId="1" xfId="1" applyFont="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Emendas ao orçamento 2017 liberadas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'2017'!$A$16:$A$21</c:f>
              <c:strCache>
                <c:ptCount val="6"/>
                <c:pt idx="5">
                  <c:v>TOTAL</c:v>
                </c:pt>
              </c:strCache>
            </c:strRef>
          </c:cat>
          <c:val>
            <c:numRef>
              <c:f>'2017'!$B$16:$B$21</c:f>
              <c:numCache>
                <c:formatCode>"R$"\ #,##0.00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ACE-408B-80E5-62B0CA482A47}"/>
            </c:ext>
          </c:extLst>
        </c:ser>
        <c:dLbls>
          <c:showLegendKey val="0"/>
          <c:showVal val="0"/>
          <c:showCatName val="0"/>
          <c:showSerName val="0"/>
          <c:showPercent val="0"/>
          <c:showBubbleSize val="0"/>
        </c:dLbls>
        <c:gapWidth val="182"/>
        <c:axId val="1160295808"/>
        <c:axId val="1384915920"/>
      </c:barChart>
      <c:catAx>
        <c:axId val="1160295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84915920"/>
        <c:crosses val="autoZero"/>
        <c:auto val="1"/>
        <c:lblAlgn val="ctr"/>
        <c:lblOffset val="100"/>
        <c:noMultiLvlLbl val="0"/>
      </c:catAx>
      <c:valAx>
        <c:axId val="1384915920"/>
        <c:scaling>
          <c:orientation val="minMax"/>
        </c:scaling>
        <c:delete val="0"/>
        <c:axPos val="b"/>
        <c:numFmt formatCode="&quot;R$&quot;\ #,##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160295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Emendas ao orçamento 2018 liberadas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'2018'!$A$16:$A$21</c:f>
              <c:strCache>
                <c:ptCount val="6"/>
                <c:pt idx="5">
                  <c:v>TOTAL</c:v>
                </c:pt>
              </c:strCache>
            </c:strRef>
          </c:cat>
          <c:val>
            <c:numRef>
              <c:f>'2018'!$B$16:$B$21</c:f>
              <c:numCache>
                <c:formatCode>#,##0.00</c:formatCode>
                <c:ptCount val="6"/>
                <c:pt idx="0">
                  <c:v>0</c:v>
                </c:pt>
                <c:pt idx="1">
                  <c:v>0</c:v>
                </c:pt>
                <c:pt idx="2">
                  <c:v>0</c:v>
                </c:pt>
                <c:pt idx="3">
                  <c:v>0</c:v>
                </c:pt>
                <c:pt idx="5">
                  <c:v>0</c:v>
                </c:pt>
              </c:numCache>
            </c:numRef>
          </c:val>
          <c:extLst>
            <c:ext xmlns:c16="http://schemas.microsoft.com/office/drawing/2014/chart" uri="{C3380CC4-5D6E-409C-BE32-E72D297353CC}">
              <c16:uniqueId val="{00000000-10D4-42F9-8D19-7FCE25974C28}"/>
            </c:ext>
          </c:extLst>
        </c:ser>
        <c:dLbls>
          <c:showLegendKey val="0"/>
          <c:showVal val="0"/>
          <c:showCatName val="0"/>
          <c:showSerName val="0"/>
          <c:showPercent val="0"/>
          <c:showBubbleSize val="0"/>
        </c:dLbls>
        <c:gapWidth val="182"/>
        <c:axId val="1358545104"/>
        <c:axId val="1383477552"/>
      </c:barChart>
      <c:catAx>
        <c:axId val="1358545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83477552"/>
        <c:crosses val="autoZero"/>
        <c:auto val="1"/>
        <c:lblAlgn val="ctr"/>
        <c:lblOffset val="100"/>
        <c:noMultiLvlLbl val="0"/>
      </c:catAx>
      <c:valAx>
        <c:axId val="138347755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58545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Emendas liberadas ao orçamento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'2019'!$A$27:$A$33</c:f>
              <c:strCache>
                <c:ptCount val="7"/>
                <c:pt idx="0">
                  <c:v>SM CULTURA</c:v>
                </c:pt>
                <c:pt idx="1">
                  <c:v>SM DIREITOS HUMANOS E CIDADANIA</c:v>
                </c:pt>
                <c:pt idx="2">
                  <c:v>SM TURISMO</c:v>
                </c:pt>
                <c:pt idx="3">
                  <c:v>SM VERDE E MEIO AMBIENTE</c:v>
                </c:pt>
                <c:pt idx="4">
                  <c:v>SUBPREFEITURA SÉ</c:v>
                </c:pt>
                <c:pt idx="5">
                  <c:v>SM ESPORTES E LAZER</c:v>
                </c:pt>
                <c:pt idx="6">
                  <c:v>TOTAL</c:v>
                </c:pt>
              </c:strCache>
            </c:strRef>
          </c:cat>
          <c:val>
            <c:numRef>
              <c:f>'2019'!$B$27:$B$33</c:f>
              <c:numCache>
                <c:formatCode>#,##0.00</c:formatCode>
                <c:ptCount val="7"/>
                <c:pt idx="0">
                  <c:v>910000</c:v>
                </c:pt>
                <c:pt idx="1">
                  <c:v>150000</c:v>
                </c:pt>
                <c:pt idx="2">
                  <c:v>500000</c:v>
                </c:pt>
                <c:pt idx="3">
                  <c:v>120000</c:v>
                </c:pt>
                <c:pt idx="4">
                  <c:v>225000</c:v>
                </c:pt>
                <c:pt idx="5" formatCode="_(* #,##0.00_);_(* \(#,##0.00\);_(* &quot;-&quot;??_);_(@_)">
                  <c:v>454545</c:v>
                </c:pt>
                <c:pt idx="6" formatCode="_(* #,##0.00_);_(* \(#,##0.00\);_(* &quot;-&quot;??_);_(@_)">
                  <c:v>2359545</c:v>
                </c:pt>
              </c:numCache>
            </c:numRef>
          </c:val>
          <c:extLst>
            <c:ext xmlns:c16="http://schemas.microsoft.com/office/drawing/2014/chart" uri="{C3380CC4-5D6E-409C-BE32-E72D297353CC}">
              <c16:uniqueId val="{00000000-8A1A-4E68-B502-30C00A60CBBF}"/>
            </c:ext>
          </c:extLst>
        </c:ser>
        <c:dLbls>
          <c:showLegendKey val="0"/>
          <c:showVal val="0"/>
          <c:showCatName val="0"/>
          <c:showSerName val="0"/>
          <c:showPercent val="0"/>
          <c:showBubbleSize val="0"/>
        </c:dLbls>
        <c:gapWidth val="182"/>
        <c:axId val="993897408"/>
        <c:axId val="1235883216"/>
      </c:barChart>
      <c:catAx>
        <c:axId val="993897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235883216"/>
        <c:crosses val="autoZero"/>
        <c:auto val="1"/>
        <c:lblAlgn val="ctr"/>
        <c:lblOffset val="100"/>
        <c:noMultiLvlLbl val="0"/>
      </c:catAx>
      <c:valAx>
        <c:axId val="1235883216"/>
        <c:scaling>
          <c:orientation val="minMax"/>
        </c:scaling>
        <c:delete val="0"/>
        <c:axPos val="b"/>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93897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441960</xdr:colOff>
      <xdr:row>11</xdr:row>
      <xdr:rowOff>167639</xdr:rowOff>
    </xdr:from>
    <xdr:to>
      <xdr:col>7</xdr:col>
      <xdr:colOff>91440</xdr:colOff>
      <xdr:row>24</xdr:row>
      <xdr:rowOff>151446</xdr:rowOff>
    </xdr:to>
    <xdr:graphicFrame macro="">
      <xdr:nvGraphicFramePr>
        <xdr:cNvPr id="2" name="Gráfico 1">
          <a:extLst>
            <a:ext uri="{FF2B5EF4-FFF2-40B4-BE49-F238E27FC236}">
              <a16:creationId xmlns:a16="http://schemas.microsoft.com/office/drawing/2014/main" id="{8D98C71E-F452-4793-9A7F-30DB35EC0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552450</xdr:colOff>
      <xdr:row>13</xdr:row>
      <xdr:rowOff>161925</xdr:rowOff>
    </xdr:from>
    <xdr:to>
      <xdr:col>7</xdr:col>
      <xdr:colOff>285750</xdr:colOff>
      <xdr:row>26</xdr:row>
      <xdr:rowOff>85725</xdr:rowOff>
    </xdr:to>
    <xdr:graphicFrame macro="">
      <xdr:nvGraphicFramePr>
        <xdr:cNvPr id="2" name="Gráfico 1">
          <a:extLst>
            <a:ext uri="{FF2B5EF4-FFF2-40B4-BE49-F238E27FC236}">
              <a16:creationId xmlns:a16="http://schemas.microsoft.com/office/drawing/2014/main" id="{B1756499-9C07-4B8E-A79A-B32F4F5B44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762000</xdr:colOff>
      <xdr:row>22</xdr:row>
      <xdr:rowOff>90487</xdr:rowOff>
    </xdr:from>
    <xdr:to>
      <xdr:col>9</xdr:col>
      <xdr:colOff>76200</xdr:colOff>
      <xdr:row>36</xdr:row>
      <xdr:rowOff>166687</xdr:rowOff>
    </xdr:to>
    <xdr:graphicFrame macro="">
      <xdr:nvGraphicFramePr>
        <xdr:cNvPr id="2" name="Gráfico 1">
          <a:extLst>
            <a:ext uri="{FF2B5EF4-FFF2-40B4-BE49-F238E27FC236}">
              <a16:creationId xmlns:a16="http://schemas.microsoft.com/office/drawing/2014/main" id="{B31DBCE1-0061-4542-A99B-E2997EFCAA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E718-FE37-4B59-9A94-CE1FE4CF0B8B}">
  <dimension ref="A1:G9"/>
  <sheetViews>
    <sheetView workbookViewId="0">
      <selection activeCell="D7" sqref="D7"/>
    </sheetView>
  </sheetViews>
  <sheetFormatPr defaultRowHeight="15" x14ac:dyDescent="0.25"/>
  <cols>
    <col min="3" max="3" width="20" customWidth="1"/>
    <col min="5" max="5" width="14.85546875" customWidth="1"/>
    <col min="7" max="7" width="14" customWidth="1"/>
  </cols>
  <sheetData>
    <row r="1" spans="1:7" x14ac:dyDescent="0.25">
      <c r="A1" s="33" t="s">
        <v>44</v>
      </c>
      <c r="B1" s="33"/>
      <c r="C1" s="33"/>
      <c r="D1" s="33"/>
      <c r="E1" s="33"/>
      <c r="F1" s="33"/>
      <c r="G1" s="33"/>
    </row>
    <row r="2" spans="1:7" x14ac:dyDescent="0.25">
      <c r="A2" s="33" t="s">
        <v>0</v>
      </c>
      <c r="B2" s="33"/>
      <c r="C2" s="33"/>
      <c r="D2" s="33"/>
      <c r="E2" s="33"/>
      <c r="F2" s="33"/>
      <c r="G2" s="33"/>
    </row>
    <row r="4" spans="1:7" x14ac:dyDescent="0.25">
      <c r="B4" s="31" t="s">
        <v>1</v>
      </c>
      <c r="C4" s="32"/>
      <c r="D4" s="31" t="s">
        <v>4</v>
      </c>
      <c r="E4" s="32"/>
      <c r="F4" s="31" t="s">
        <v>5</v>
      </c>
      <c r="G4" s="32"/>
    </row>
    <row r="5" spans="1:7" x14ac:dyDescent="0.25">
      <c r="A5" s="8" t="s">
        <v>6</v>
      </c>
      <c r="B5" s="2" t="s">
        <v>2</v>
      </c>
      <c r="C5" s="2" t="s">
        <v>3</v>
      </c>
      <c r="D5" s="2" t="s">
        <v>2</v>
      </c>
      <c r="E5" s="2" t="s">
        <v>3</v>
      </c>
      <c r="F5" s="2" t="s">
        <v>2</v>
      </c>
      <c r="G5" s="2" t="s">
        <v>3</v>
      </c>
    </row>
    <row r="6" spans="1:7" x14ac:dyDescent="0.25">
      <c r="A6" s="3">
        <v>2017</v>
      </c>
      <c r="B6" s="11"/>
      <c r="C6" s="10"/>
      <c r="D6" s="11">
        <v>0</v>
      </c>
      <c r="E6" s="11">
        <v>0</v>
      </c>
      <c r="F6" s="12">
        <v>0</v>
      </c>
      <c r="G6" s="30">
        <v>0</v>
      </c>
    </row>
    <row r="7" spans="1:7" x14ac:dyDescent="0.25">
      <c r="A7" s="3">
        <v>2018</v>
      </c>
      <c r="B7" s="11"/>
      <c r="C7" s="10"/>
      <c r="D7" s="11">
        <v>0</v>
      </c>
      <c r="E7" s="11">
        <v>0</v>
      </c>
      <c r="F7" s="12">
        <v>0</v>
      </c>
      <c r="G7" s="30">
        <v>0</v>
      </c>
    </row>
    <row r="8" spans="1:7" x14ac:dyDescent="0.25">
      <c r="A8" s="3">
        <v>2019</v>
      </c>
      <c r="B8" s="11"/>
      <c r="C8" s="10"/>
      <c r="D8" s="11">
        <v>0</v>
      </c>
      <c r="E8" s="11">
        <v>0</v>
      </c>
      <c r="F8" s="12">
        <v>16</v>
      </c>
      <c r="G8" s="30">
        <f>+'2019'!B33</f>
        <v>2359545</v>
      </c>
    </row>
    <row r="9" spans="1:7" x14ac:dyDescent="0.25">
      <c r="A9" s="13">
        <v>2020</v>
      </c>
      <c r="B9" s="11"/>
      <c r="C9" s="10"/>
      <c r="D9" s="11"/>
      <c r="E9" s="10"/>
      <c r="F9" s="12"/>
      <c r="G9" s="10"/>
    </row>
  </sheetData>
  <mergeCells count="5">
    <mergeCell ref="B4:C4"/>
    <mergeCell ref="D4:E4"/>
    <mergeCell ref="F4:G4"/>
    <mergeCell ref="A1:G1"/>
    <mergeCell ref="A2:G2"/>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646E-D761-4A48-B3C1-49005E35D693}">
  <dimension ref="A1:C21"/>
  <sheetViews>
    <sheetView workbookViewId="0">
      <selection sqref="A1:C1"/>
    </sheetView>
  </sheetViews>
  <sheetFormatPr defaultRowHeight="15" x14ac:dyDescent="0.25"/>
  <cols>
    <col min="1" max="1" width="40.7109375" customWidth="1"/>
    <col min="2" max="2" width="26.28515625" customWidth="1"/>
    <col min="3" max="3" width="29.140625" customWidth="1"/>
  </cols>
  <sheetData>
    <row r="1" spans="1:3" x14ac:dyDescent="0.25">
      <c r="A1" s="33" t="s">
        <v>43</v>
      </c>
      <c r="B1" s="33"/>
      <c r="C1" s="33"/>
    </row>
    <row r="2" spans="1:3" x14ac:dyDescent="0.25">
      <c r="A2" s="33" t="s">
        <v>16</v>
      </c>
      <c r="B2" s="33"/>
      <c r="C2" s="33"/>
    </row>
    <row r="3" spans="1:3" x14ac:dyDescent="0.25">
      <c r="A3" s="7"/>
      <c r="B3" s="7"/>
      <c r="C3" s="7"/>
    </row>
    <row r="4" spans="1:3" ht="15.75" thickBot="1" x14ac:dyDescent="0.3">
      <c r="A4" s="8" t="s">
        <v>7</v>
      </c>
      <c r="B4" s="8" t="s">
        <v>8</v>
      </c>
      <c r="C4" s="8" t="s">
        <v>9</v>
      </c>
    </row>
    <row r="5" spans="1:3" ht="15.75" thickBot="1" x14ac:dyDescent="0.3">
      <c r="A5" s="15"/>
      <c r="B5" s="16"/>
      <c r="C5" s="17"/>
    </row>
    <row r="6" spans="1:3" ht="15.75" thickBot="1" x14ac:dyDescent="0.3">
      <c r="A6" s="18"/>
      <c r="B6" s="19"/>
      <c r="C6" s="20"/>
    </row>
    <row r="7" spans="1:3" ht="15.75" thickBot="1" x14ac:dyDescent="0.3">
      <c r="A7" s="18"/>
      <c r="B7" s="19"/>
      <c r="C7" s="20"/>
    </row>
    <row r="8" spans="1:3" ht="15.75" thickBot="1" x14ac:dyDescent="0.3">
      <c r="A8" s="18"/>
      <c r="B8" s="19"/>
      <c r="C8" s="20"/>
    </row>
    <row r="9" spans="1:3" ht="15.75" thickBot="1" x14ac:dyDescent="0.3">
      <c r="A9" s="18"/>
      <c r="B9" s="19"/>
      <c r="C9" s="20"/>
    </row>
    <row r="10" spans="1:3" ht="15.75" thickBot="1" x14ac:dyDescent="0.3">
      <c r="A10" s="18"/>
      <c r="B10" s="19"/>
      <c r="C10" s="20"/>
    </row>
    <row r="11" spans="1:3" ht="15.75" thickBot="1" x14ac:dyDescent="0.3">
      <c r="A11" s="18"/>
      <c r="B11" s="19"/>
      <c r="C11" s="20"/>
    </row>
    <row r="12" spans="1:3" x14ac:dyDescent="0.25">
      <c r="B12" s="9">
        <f>SUM(B5:B11)</f>
        <v>0</v>
      </c>
    </row>
    <row r="15" spans="1:3" x14ac:dyDescent="0.25">
      <c r="A15" t="s">
        <v>19</v>
      </c>
      <c r="B15" t="s">
        <v>12</v>
      </c>
    </row>
    <row r="16" spans="1:3" x14ac:dyDescent="0.25">
      <c r="B16" s="14">
        <f>+B9</f>
        <v>0</v>
      </c>
    </row>
    <row r="17" spans="1:2" x14ac:dyDescent="0.25">
      <c r="B17" s="14">
        <f>+B5+B7+B8</f>
        <v>0</v>
      </c>
    </row>
    <row r="18" spans="1:2" x14ac:dyDescent="0.25">
      <c r="B18" s="14">
        <f>+B6</f>
        <v>0</v>
      </c>
    </row>
    <row r="19" spans="1:2" x14ac:dyDescent="0.25">
      <c r="B19" s="14">
        <f>+B10</f>
        <v>0</v>
      </c>
    </row>
    <row r="20" spans="1:2" x14ac:dyDescent="0.25">
      <c r="B20" s="14">
        <f>+B11</f>
        <v>0</v>
      </c>
    </row>
    <row r="21" spans="1:2" x14ac:dyDescent="0.25">
      <c r="A21" t="s">
        <v>15</v>
      </c>
      <c r="B21" s="14">
        <f>SUM(B16:B20)</f>
        <v>0</v>
      </c>
    </row>
  </sheetData>
  <sortState xmlns:xlrd2="http://schemas.microsoft.com/office/spreadsheetml/2017/richdata2" ref="A5:C11">
    <sortCondition ref="C5:C11"/>
  </sortState>
  <mergeCells count="2">
    <mergeCell ref="A1:C1"/>
    <mergeCell ref="A2:C2"/>
  </mergeCell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C0322-019F-4C7D-877F-0FE3F20018ED}">
  <dimension ref="A1:C21"/>
  <sheetViews>
    <sheetView workbookViewId="0">
      <selection sqref="A1:C1"/>
    </sheetView>
  </sheetViews>
  <sheetFormatPr defaultRowHeight="15" x14ac:dyDescent="0.25"/>
  <cols>
    <col min="1" max="1" width="32" customWidth="1"/>
    <col min="2" max="2" width="20.85546875" customWidth="1"/>
    <col min="3" max="3" width="27.140625" customWidth="1"/>
  </cols>
  <sheetData>
    <row r="1" spans="1:3" x14ac:dyDescent="0.25">
      <c r="A1" s="33" t="s">
        <v>43</v>
      </c>
      <c r="B1" s="33"/>
      <c r="C1" s="33"/>
    </row>
    <row r="2" spans="1:3" x14ac:dyDescent="0.25">
      <c r="A2" s="33" t="s">
        <v>18</v>
      </c>
      <c r="B2" s="33"/>
      <c r="C2" s="33"/>
    </row>
    <row r="4" spans="1:3" ht="15.75" thickBot="1" x14ac:dyDescent="0.3">
      <c r="A4" s="3" t="s">
        <v>7</v>
      </c>
      <c r="B4" s="3" t="s">
        <v>8</v>
      </c>
      <c r="C4" s="3" t="s">
        <v>9</v>
      </c>
    </row>
    <row r="5" spans="1:3" ht="15.75" thickBot="1" x14ac:dyDescent="0.3">
      <c r="A5" s="21"/>
      <c r="B5" s="23"/>
      <c r="C5" s="24"/>
    </row>
    <row r="6" spans="1:3" ht="15.75" thickBot="1" x14ac:dyDescent="0.3">
      <c r="A6" s="25"/>
      <c r="B6" s="26"/>
      <c r="C6" s="27"/>
    </row>
    <row r="7" spans="1:3" ht="15.75" thickBot="1" x14ac:dyDescent="0.3">
      <c r="A7" s="25"/>
      <c r="B7" s="26"/>
      <c r="C7" s="27"/>
    </row>
    <row r="8" spans="1:3" ht="15.75" thickBot="1" x14ac:dyDescent="0.3">
      <c r="A8" s="25"/>
      <c r="B8" s="26"/>
      <c r="C8" s="27"/>
    </row>
    <row r="9" spans="1:3" ht="15.75" thickBot="1" x14ac:dyDescent="0.3">
      <c r="A9" s="25"/>
      <c r="B9" s="26"/>
      <c r="C9" s="27"/>
    </row>
    <row r="10" spans="1:3" ht="15.75" thickBot="1" x14ac:dyDescent="0.3">
      <c r="A10" s="25"/>
      <c r="B10" s="26"/>
      <c r="C10" s="27"/>
    </row>
    <row r="11" spans="1:3" ht="15.75" thickBot="1" x14ac:dyDescent="0.3">
      <c r="A11" s="25"/>
      <c r="B11" s="26"/>
      <c r="C11" s="27"/>
    </row>
    <row r="12" spans="1:3" x14ac:dyDescent="0.25">
      <c r="B12" s="22">
        <f>SUM(B5:B11)</f>
        <v>0</v>
      </c>
    </row>
    <row r="15" spans="1:3" x14ac:dyDescent="0.25">
      <c r="A15" t="s">
        <v>20</v>
      </c>
      <c r="B15" t="s">
        <v>8</v>
      </c>
    </row>
    <row r="16" spans="1:3" x14ac:dyDescent="0.25">
      <c r="B16" s="6">
        <f>+B5</f>
        <v>0</v>
      </c>
    </row>
    <row r="17" spans="1:2" x14ac:dyDescent="0.25">
      <c r="B17" s="6">
        <f>+B6</f>
        <v>0</v>
      </c>
    </row>
    <row r="18" spans="1:2" x14ac:dyDescent="0.25">
      <c r="B18" s="6">
        <f>+B7+B9+B11</f>
        <v>0</v>
      </c>
    </row>
    <row r="19" spans="1:2" x14ac:dyDescent="0.25">
      <c r="B19" s="6">
        <f>+B8+B10</f>
        <v>0</v>
      </c>
    </row>
    <row r="20" spans="1:2" x14ac:dyDescent="0.25">
      <c r="B20" s="6"/>
    </row>
    <row r="21" spans="1:2" x14ac:dyDescent="0.25">
      <c r="A21" t="s">
        <v>15</v>
      </c>
      <c r="B21" s="6">
        <f>SUM(B16:B20)</f>
        <v>0</v>
      </c>
    </row>
  </sheetData>
  <mergeCells count="2">
    <mergeCell ref="A1:C1"/>
    <mergeCell ref="A2:C2"/>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812A5-3D67-4971-9C0A-7A4A8BC2FBD9}">
  <dimension ref="A1:C33"/>
  <sheetViews>
    <sheetView tabSelected="1" topLeftCell="A16" workbookViewId="0">
      <selection activeCell="B27" sqref="B27"/>
    </sheetView>
  </sheetViews>
  <sheetFormatPr defaultRowHeight="15" x14ac:dyDescent="0.25"/>
  <cols>
    <col min="1" max="1" width="54.140625" customWidth="1"/>
    <col min="2" max="2" width="18.42578125" customWidth="1"/>
    <col min="3" max="3" width="24" customWidth="1"/>
  </cols>
  <sheetData>
    <row r="1" spans="1:3" x14ac:dyDescent="0.25">
      <c r="A1" s="33" t="s">
        <v>43</v>
      </c>
      <c r="B1" s="33"/>
      <c r="C1" s="33"/>
    </row>
    <row r="2" spans="1:3" x14ac:dyDescent="0.25">
      <c r="A2" s="33" t="s">
        <v>17</v>
      </c>
      <c r="B2" s="33"/>
      <c r="C2" s="33"/>
    </row>
    <row r="4" spans="1:3" ht="15.75" thickBot="1" x14ac:dyDescent="0.3">
      <c r="A4" s="3" t="s">
        <v>7</v>
      </c>
      <c r="B4" s="3" t="s">
        <v>8</v>
      </c>
      <c r="C4" s="3" t="s">
        <v>9</v>
      </c>
    </row>
    <row r="5" spans="1:3" ht="135.75" thickBot="1" x14ac:dyDescent="0.3">
      <c r="A5" s="21" t="s">
        <v>31</v>
      </c>
      <c r="B5" s="23">
        <v>250000</v>
      </c>
      <c r="C5" s="24" t="s">
        <v>32</v>
      </c>
    </row>
    <row r="6" spans="1:3" ht="135.75" thickBot="1" x14ac:dyDescent="0.3">
      <c r="A6" s="25" t="s">
        <v>33</v>
      </c>
      <c r="B6" s="26">
        <v>150000</v>
      </c>
      <c r="C6" s="27" t="s">
        <v>34</v>
      </c>
    </row>
    <row r="7" spans="1:3" ht="409.6" thickBot="1" x14ac:dyDescent="0.3">
      <c r="A7" s="25" t="s">
        <v>35</v>
      </c>
      <c r="B7" s="26">
        <v>50000</v>
      </c>
      <c r="C7" s="27" t="s">
        <v>32</v>
      </c>
    </row>
    <row r="8" spans="1:3" ht="180.75" thickBot="1" x14ac:dyDescent="0.3">
      <c r="A8" s="25" t="s">
        <v>36</v>
      </c>
      <c r="B8" s="26">
        <v>50000</v>
      </c>
      <c r="C8" s="27" t="s">
        <v>32</v>
      </c>
    </row>
    <row r="9" spans="1:3" ht="60.75" thickBot="1" x14ac:dyDescent="0.3">
      <c r="A9" s="25" t="s">
        <v>37</v>
      </c>
      <c r="B9" s="26">
        <v>60000</v>
      </c>
      <c r="C9" s="27" t="s">
        <v>32</v>
      </c>
    </row>
    <row r="10" spans="1:3" ht="15.75" thickBot="1" x14ac:dyDescent="0.3">
      <c r="A10" s="25" t="s">
        <v>38</v>
      </c>
      <c r="B10" s="26">
        <v>200000</v>
      </c>
      <c r="C10" s="27" t="s">
        <v>23</v>
      </c>
    </row>
    <row r="11" spans="1:3" ht="345.75" thickBot="1" x14ac:dyDescent="0.3">
      <c r="A11" s="25" t="s">
        <v>39</v>
      </c>
      <c r="B11" s="26">
        <v>35000</v>
      </c>
      <c r="C11" s="27" t="s">
        <v>32</v>
      </c>
    </row>
    <row r="12" spans="1:3" ht="409.6" thickBot="1" x14ac:dyDescent="0.3">
      <c r="A12" s="25" t="s">
        <v>40</v>
      </c>
      <c r="B12" s="26">
        <v>25000</v>
      </c>
      <c r="C12" s="27" t="s">
        <v>32</v>
      </c>
    </row>
    <row r="13" spans="1:3" ht="15.75" thickBot="1" x14ac:dyDescent="0.3">
      <c r="A13" s="25" t="s">
        <v>38</v>
      </c>
      <c r="B13" s="26">
        <v>200000</v>
      </c>
      <c r="C13" s="27" t="s">
        <v>23</v>
      </c>
    </row>
    <row r="14" spans="1:3" ht="135.75" thickBot="1" x14ac:dyDescent="0.3">
      <c r="A14" s="25" t="s">
        <v>41</v>
      </c>
      <c r="B14" s="26">
        <v>140000</v>
      </c>
      <c r="C14" s="27" t="s">
        <v>32</v>
      </c>
    </row>
    <row r="15" spans="1:3" ht="105.75" thickBot="1" x14ac:dyDescent="0.3">
      <c r="A15" s="25" t="s">
        <v>42</v>
      </c>
      <c r="B15" s="26">
        <v>300000</v>
      </c>
      <c r="C15" s="27" t="s">
        <v>32</v>
      </c>
    </row>
    <row r="16" spans="1:3" ht="45.75" thickBot="1" x14ac:dyDescent="0.3">
      <c r="A16" s="25" t="s">
        <v>26</v>
      </c>
      <c r="B16" s="26">
        <v>120000</v>
      </c>
      <c r="C16" s="27" t="s">
        <v>27</v>
      </c>
    </row>
    <row r="17" spans="1:3" ht="15.75" thickBot="1" x14ac:dyDescent="0.3">
      <c r="A17" s="25" t="s">
        <v>22</v>
      </c>
      <c r="B17" s="26">
        <v>100000</v>
      </c>
      <c r="C17" s="27" t="s">
        <v>23</v>
      </c>
    </row>
    <row r="18" spans="1:3" ht="45.75" thickBot="1" x14ac:dyDescent="0.3">
      <c r="A18" s="25" t="s">
        <v>28</v>
      </c>
      <c r="B18" s="26">
        <v>100000</v>
      </c>
      <c r="C18" s="27" t="s">
        <v>25</v>
      </c>
    </row>
    <row r="19" spans="1:3" ht="60.75" thickBot="1" x14ac:dyDescent="0.3">
      <c r="A19" s="25" t="s">
        <v>29</v>
      </c>
      <c r="B19" s="26">
        <v>125000</v>
      </c>
      <c r="C19" s="27" t="s">
        <v>25</v>
      </c>
    </row>
    <row r="20" spans="1:3" ht="30.75" thickBot="1" x14ac:dyDescent="0.3">
      <c r="A20" s="21" t="s">
        <v>30</v>
      </c>
      <c r="B20" s="23">
        <v>454545</v>
      </c>
      <c r="C20" s="24" t="s">
        <v>24</v>
      </c>
    </row>
    <row r="21" spans="1:3" x14ac:dyDescent="0.25">
      <c r="A21" s="4"/>
      <c r="B21" s="5">
        <f>SUM(B5:B20)</f>
        <v>2359545</v>
      </c>
      <c r="C21" s="1"/>
    </row>
    <row r="24" spans="1:3" x14ac:dyDescent="0.25">
      <c r="A24" t="s">
        <v>10</v>
      </c>
    </row>
    <row r="26" spans="1:3" x14ac:dyDescent="0.25">
      <c r="A26" t="s">
        <v>11</v>
      </c>
      <c r="B26" t="s">
        <v>12</v>
      </c>
    </row>
    <row r="27" spans="1:3" x14ac:dyDescent="0.25">
      <c r="A27" t="s">
        <v>13</v>
      </c>
      <c r="B27" s="6">
        <f>+B5+B7+B8+B9+B11+B12+B14+B15</f>
        <v>910000</v>
      </c>
    </row>
    <row r="28" spans="1:3" x14ac:dyDescent="0.25">
      <c r="A28" t="s">
        <v>45</v>
      </c>
      <c r="B28" s="6">
        <f>+B6</f>
        <v>150000</v>
      </c>
    </row>
    <row r="29" spans="1:3" x14ac:dyDescent="0.25">
      <c r="A29" t="s">
        <v>46</v>
      </c>
      <c r="B29" s="6">
        <f>+B10+B13+B17</f>
        <v>500000</v>
      </c>
    </row>
    <row r="30" spans="1:3" x14ac:dyDescent="0.25">
      <c r="A30" t="s">
        <v>47</v>
      </c>
      <c r="B30" s="6">
        <f>+B16</f>
        <v>120000</v>
      </c>
    </row>
    <row r="31" spans="1:3" x14ac:dyDescent="0.25">
      <c r="A31" t="s">
        <v>21</v>
      </c>
      <c r="B31" s="6">
        <f>+B18+B19</f>
        <v>225000</v>
      </c>
    </row>
    <row r="32" spans="1:3" x14ac:dyDescent="0.25">
      <c r="A32" t="s">
        <v>14</v>
      </c>
      <c r="B32" s="28">
        <f>+B20</f>
        <v>454545</v>
      </c>
    </row>
    <row r="33" spans="1:2" x14ac:dyDescent="0.25">
      <c r="A33" t="s">
        <v>15</v>
      </c>
      <c r="B33" s="29">
        <f>SUM(B27:B32)</f>
        <v>2359545</v>
      </c>
    </row>
  </sheetData>
  <sortState xmlns:xlrd2="http://schemas.microsoft.com/office/spreadsheetml/2017/richdata2" ref="A5:C21">
    <sortCondition ref="C5:C21"/>
  </sortState>
  <mergeCells count="2">
    <mergeCell ref="A1:C1"/>
    <mergeCell ref="A2:C2"/>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Resumo</vt:lpstr>
      <vt:lpstr>2017</vt:lpstr>
      <vt:lpstr>2018</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dc:creator>
  <cp:lastModifiedBy>Gioia</cp:lastModifiedBy>
  <dcterms:created xsi:type="dcterms:W3CDTF">2020-03-20T18:16:24Z</dcterms:created>
  <dcterms:modified xsi:type="dcterms:W3CDTF">2020-04-07T12:16:37Z</dcterms:modified>
</cp:coreProperties>
</file>