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Y TERUEL" sheetId="1" r:id="rId4"/>
  </sheets>
  <definedNames/>
  <calcPr/>
</workbook>
</file>

<file path=xl/sharedStrings.xml><?xml version="1.0" encoding="utf-8"?>
<sst xmlns="http://schemas.openxmlformats.org/spreadsheetml/2006/main" count="313" uniqueCount="181">
  <si>
    <t>RECEITAS</t>
  </si>
  <si>
    <t xml:space="preserve">DESPESAS </t>
  </si>
  <si>
    <t>Total Recebido:   R$  358.500,00</t>
  </si>
  <si>
    <r>
      <rPr>
        <rFont val="Calibri"/>
        <i/>
        <color rgb="FF000000"/>
        <sz val="14.0"/>
      </rPr>
      <t>Total Gasto:</t>
    </r>
    <r>
      <rPr>
        <rFont val="Calibri"/>
        <color rgb="FFFFFF00"/>
        <sz val="14.0"/>
      </rPr>
      <t xml:space="preserve">     </t>
    </r>
    <r>
      <rPr>
        <rFont val="Calibri"/>
        <i/>
        <color rgb="FFFFFF00"/>
        <sz val="14.0"/>
      </rPr>
      <t>R$ 358.112,71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</si>
  <si>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</si>
  <si>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</si>
  <si>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</si>
  <si>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</si>
  <si>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</si>
  <si>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</si>
  <si>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</si>
  <si>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</si>
  <si>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</si>
  <si>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Direção Municipal/Comissão Provisória  -  PODEMOS</t>
  </si>
  <si>
    <t>24.303.199/0001-95</t>
  </si>
  <si>
    <t>Fundo Especial</t>
  </si>
  <si>
    <t>Dlocal Brasil Pagamentos Ltda.</t>
  </si>
  <si>
    <t>25.021.356/0001-32</t>
  </si>
  <si>
    <t>Despesa com Impulsionamento de Conteúdos</t>
  </si>
  <si>
    <t>Impulsionamento, Boleto e Facebook</t>
  </si>
  <si>
    <t>NÃO CONSTA</t>
  </si>
  <si>
    <t>OK</t>
  </si>
  <si>
    <t>Fabio Eduardo de Olivera Teruel</t>
  </si>
  <si>
    <t>101.048.668-37</t>
  </si>
  <si>
    <t>Outros Recursos</t>
  </si>
  <si>
    <t>Nicolar Transporte e Turismo Ltda.</t>
  </si>
  <si>
    <t>13.139.386/0001-69</t>
  </si>
  <si>
    <t>Serviços Prestados por Terceiros</t>
  </si>
  <si>
    <t xml:space="preserve">Transporte da Equipe </t>
  </si>
  <si>
    <t xml:space="preserve">NOME </t>
  </si>
  <si>
    <t>Rivadavia Alves Sampaio</t>
  </si>
  <si>
    <t>369.679.988-20</t>
  </si>
  <si>
    <t>Waine Amaro Billafon</t>
  </si>
  <si>
    <t>009.489.568-60</t>
  </si>
  <si>
    <t>Despesas com Pessoal</t>
  </si>
  <si>
    <t>Coordenador da Campanha e de Toda Estratégia Política</t>
  </si>
  <si>
    <t>Elinalva Ortegas Estanislau   -  Ely Teruel</t>
  </si>
  <si>
    <t>José Patrocínio da Costa Neto</t>
  </si>
  <si>
    <t>035.259.254-09</t>
  </si>
  <si>
    <t>Brecel Editora e Gráfica Ltda.</t>
  </si>
  <si>
    <t>01.155.954/0001-36</t>
  </si>
  <si>
    <t>Publicidade por Materirias Impressos</t>
  </si>
  <si>
    <t>Santinhos, Cartões de Visita, Praginhas, Cartões Postais e Adesivos Colinha</t>
  </si>
  <si>
    <t>CONSTA</t>
  </si>
  <si>
    <t xml:space="preserve">PARTIDO </t>
  </si>
  <si>
    <t>Josiel Nascimento</t>
  </si>
  <si>
    <t>007.375.888-45</t>
  </si>
  <si>
    <t>Nélio Bruno de Carvalho Filho</t>
  </si>
  <si>
    <t>127.667.668-98</t>
  </si>
  <si>
    <t>Coordenação de Logística e Apoio à Campanha</t>
  </si>
  <si>
    <t>Fundo Partidário</t>
  </si>
  <si>
    <t>Podemos - PODE</t>
  </si>
  <si>
    <t>Samuel Rivas Estanislau Sampaio</t>
  </si>
  <si>
    <t>212.562.908-0</t>
  </si>
  <si>
    <t>Jéssica Sonfilos Meira</t>
  </si>
  <si>
    <t>410.934.688-66</t>
  </si>
  <si>
    <t>Administração Geral e Financeiro</t>
  </si>
  <si>
    <t>Rafael Tadeu Souza Feitosa</t>
  </si>
  <si>
    <t>408.616.928-29</t>
  </si>
  <si>
    <t>Eduardo Ferreira Leite</t>
  </si>
  <si>
    <t>200.424.368-69</t>
  </si>
  <si>
    <t>Coordenados Mídias Sociais - Adm. Redes Sociais</t>
  </si>
  <si>
    <t>Recursos próprios</t>
  </si>
  <si>
    <t>Ricardo Alves Silva</t>
  </si>
  <si>
    <t>046.165.494-60</t>
  </si>
  <si>
    <t>Resolve Mídia Solutions Eireli</t>
  </si>
  <si>
    <t>05.394.389/0001-10</t>
  </si>
  <si>
    <t>Impressão Material Político de Manuseio</t>
  </si>
  <si>
    <t>TOTAL</t>
  </si>
  <si>
    <t>José Roberto Silva</t>
  </si>
  <si>
    <t>391.986.264-34</t>
  </si>
  <si>
    <t>ASV Assessoria e Serviços Eireli</t>
  </si>
  <si>
    <t>96.500.426/0001-83</t>
  </si>
  <si>
    <t>Correspondência e Despesas Postais</t>
  </si>
  <si>
    <t>Mala Direta Posta MDP Básica Local</t>
  </si>
  <si>
    <t>Wilson Rezende Costa</t>
  </si>
  <si>
    <t>424.612.468-07</t>
  </si>
  <si>
    <t>Fábio Eduardo de Oliveira Teruel</t>
  </si>
  <si>
    <t>Baixa de Estimáveis de Recursos de Pessoa Física</t>
  </si>
  <si>
    <t>Doação Serviços Composição Jingles - Produção de Artes Gráficas e Vídeos Específicos.</t>
  </si>
  <si>
    <t>MM Agenciamento de Estratégia de Imagem Eireli</t>
  </si>
  <si>
    <t>34.461.594/0001-50</t>
  </si>
  <si>
    <t>Montagem de Equipe de Divulgação</t>
  </si>
  <si>
    <t>Água</t>
  </si>
  <si>
    <t>Daniel dos Santos Souza</t>
  </si>
  <si>
    <t>32.909.187/0001-37</t>
  </si>
  <si>
    <t>Produção de Programas de Rádio,Televisão ou Vídeo</t>
  </si>
  <si>
    <t>Filmagem e Edição de Vídeo</t>
  </si>
  <si>
    <t>Aquisição/Doação de bens móveis ou imóveis</t>
  </si>
  <si>
    <t>Podemos - São Paulo - SP - Municipal</t>
  </si>
  <si>
    <t>Grvação de Produção de Vinhetas para Horário Político das Mulheres do Partido Podemos</t>
  </si>
  <si>
    <t>Atividades de militância e mobilização de rua</t>
  </si>
  <si>
    <t>C.C.M. Garcia Letreiros Eireli</t>
  </si>
  <si>
    <t>05.745.075/0001-15</t>
  </si>
  <si>
    <t>Adesimos Parachoque e Placas de PS</t>
  </si>
  <si>
    <t>Baixa de Estimaveis - Recursos de outros candidatos</t>
  </si>
  <si>
    <t>Delmanto &amp; Cristaldi Sociedade de Advogados</t>
  </si>
  <si>
    <t>11.660.014/0001-58</t>
  </si>
  <si>
    <t>Serviços Advocatícios</t>
  </si>
  <si>
    <t>Prestação de Serviços e Consultoria Jurídica Eleitoral</t>
  </si>
  <si>
    <t>Baixa de Estimaveis - Recursos de partido político</t>
  </si>
  <si>
    <t>Izanir da França</t>
  </si>
  <si>
    <t>783.408.969-20</t>
  </si>
  <si>
    <t>Atividades de Militância e Mobilização de Rua</t>
  </si>
  <si>
    <t>Coordenação e Organização de Equipe de Rua</t>
  </si>
  <si>
    <t>Cessão de Um Imóvel para Fins Eleitorais</t>
  </si>
  <si>
    <t>Baixa de Estimaveis - Recursos próprios</t>
  </si>
  <si>
    <t>José Patrício da Costa Neto</t>
  </si>
  <si>
    <t>Serviços de Doação e Interpretação de Jingles Valor Estimável</t>
  </si>
  <si>
    <t>Cessão ou locação de veículos</t>
  </si>
  <si>
    <t>Maria Aparecida Pontes Ananias</t>
  </si>
  <si>
    <t>079.390.268-10</t>
  </si>
  <si>
    <t>Serviços Contábeis</t>
  </si>
  <si>
    <t>Lançamentos de Prestação de Contas Eleitorais</t>
  </si>
  <si>
    <t>Combustíveis e lubrificantes</t>
  </si>
  <si>
    <t>Alice de Fátimas Mattos dos Santos</t>
  </si>
  <si>
    <t>420.053.718-40</t>
  </si>
  <si>
    <t>Asssistente Administrativo e Apoio à Campanha</t>
  </si>
  <si>
    <t>Yasmin Grazielle de Godoy Rodrigues</t>
  </si>
  <si>
    <t>413.447.128-19</t>
  </si>
  <si>
    <t>Auxiliar Adm de Divulgação e Propaganda Eleitoral</t>
  </si>
  <si>
    <t>Criação e Inclusão de Página na internet</t>
  </si>
  <si>
    <t>Next Representações Ltda.</t>
  </si>
  <si>
    <t>36.335.656/0001-02</t>
  </si>
  <si>
    <t>Camisetas Peersonalizadas para uso da Militância</t>
  </si>
  <si>
    <t>Bandeiras com Impressão Digital</t>
  </si>
  <si>
    <t>Despesas por Material Impresso</t>
  </si>
  <si>
    <t xml:space="preserve">Encargos Financeiros, Taxas Bancárias e/ou op cartão de crédito </t>
  </si>
  <si>
    <t xml:space="preserve">           -</t>
  </si>
  <si>
    <t>Tarifas e taxas com cheques</t>
  </si>
  <si>
    <t>Despesas com pessoal</t>
  </si>
  <si>
    <t>Bruna Carolina de Moraes</t>
  </si>
  <si>
    <t>458.621.948-35</t>
  </si>
  <si>
    <t>Divulgação da Propaganda Eleitoral e Apoio</t>
  </si>
  <si>
    <t>Despesas com Transporte ou deslocamento</t>
  </si>
  <si>
    <t xml:space="preserve">Josiel Nascimento </t>
  </si>
  <si>
    <t>Doação de Serviços de Divulgação da Propaganda Eleitoral</t>
  </si>
  <si>
    <t>Diversas a especificar</t>
  </si>
  <si>
    <t>Jhennyfer Lima Pereira Ruiz</t>
  </si>
  <si>
    <t>439.061.648-02</t>
  </si>
  <si>
    <t>Bruna Karen da Conceição Rocha</t>
  </si>
  <si>
    <t>417.725.418-50</t>
  </si>
  <si>
    <t>Energia elétrica</t>
  </si>
  <si>
    <t>Rafael  Tadeu Souza Feitosa</t>
  </si>
  <si>
    <t>Instrumento de Doação de Serv de Animação de Personagens à Campanha Eleitoral</t>
  </si>
  <si>
    <t>Locação/Cessão de Bens Imóveis</t>
  </si>
  <si>
    <t>212.562.908-90</t>
  </si>
  <si>
    <t>Doação de Serviços de Divulgação da Campanha/Propaganda Eleitoral</t>
  </si>
  <si>
    <t>Locação/Cessão de Bens Imóveis (exceto veículos)</t>
  </si>
  <si>
    <t>Walter Isliker Pátria</t>
  </si>
  <si>
    <t>08.141.080/0001-07</t>
  </si>
  <si>
    <t>Espuma Microfone Mod Triangular</t>
  </si>
  <si>
    <t>Materiais de Expediente</t>
  </si>
  <si>
    <t>Juliana Teixeira Real</t>
  </si>
  <si>
    <t>332.907.348-97</t>
  </si>
  <si>
    <t>Ingrid dos Santos Rodrigues da Silva</t>
  </si>
  <si>
    <t>386.504.348-86</t>
  </si>
  <si>
    <t>Produção de jingles vinhetas e slogans</t>
  </si>
  <si>
    <t>Cibeli Maria da Silva</t>
  </si>
  <si>
    <t>449.472.118-22</t>
  </si>
  <si>
    <t>Publicidade por adesivos</t>
  </si>
  <si>
    <t>José Roberto da Silva</t>
  </si>
  <si>
    <t>Doação de Serviços de Interpretação de Jingle de Campanha</t>
  </si>
  <si>
    <t>Publicidade por jornais e revistas</t>
  </si>
  <si>
    <t>Ricardo Alves da Silva</t>
  </si>
  <si>
    <t>Gilmar José da Silva</t>
  </si>
  <si>
    <t>262.591.378-93</t>
  </si>
  <si>
    <t>Serviços advocatícios</t>
  </si>
  <si>
    <t>VANESSA DE SOUZA PEREIRA</t>
  </si>
  <si>
    <t>445.196.288-90</t>
  </si>
  <si>
    <t>Serviços contábeis</t>
  </si>
  <si>
    <t>Gleykson Kauan Santana Timóteio</t>
  </si>
  <si>
    <t>528.893.268-96</t>
  </si>
  <si>
    <t>Serviços prestados por terceiros</t>
  </si>
  <si>
    <t>Joice Eline Nascimento Lima</t>
  </si>
  <si>
    <t>372.199.078-18</t>
  </si>
  <si>
    <t>Taxa de Administração de Financiamento Coletivo</t>
  </si>
  <si>
    <t>Douglas Leite dos Santos</t>
  </si>
  <si>
    <t>478.439.488-56</t>
  </si>
  <si>
    <t>Serviços de Divulgação de Propaganda Eleitoral e Apoio À Campanha</t>
  </si>
  <si>
    <t xml:space="preserve">   T  O  T  A  L       D  E        D  E  S  P  E  S  A  S    &gt;&gt;&gt;&gt;&gt;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</si>
</sst>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[$R$ -416]#,##0"/>
    <numFmt numFmtId="166" formatCode="_-&quot;R$&quot;* #,##0.00_-;\-&quot;R$&quot;* #,##0.00_-;_-&quot;R$&quot;* &quot;-&quot;??_-;_-@"/>
  </numFmts>
  <fonts count="18">
    <font>
      <sz val="10.0"/>
      <color rgb="FF000000"/>
      <name val="Arial"/>
    </font>
    <font>
      <b/>
      <sz val="14.0"/>
      <color rgb="FF000000"/>
      <name val="Calibri"/>
    </font>
    <font/>
    <font>
      <b/>
      <sz val="14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i/>
      <sz val="14.0"/>
      <color rgb="FFFFFF00"/>
      <name val="Calibri"/>
    </font>
    <font>
      <sz val="14.0"/>
      <color rgb="FFFFFF00"/>
      <name val="Calibri"/>
    </font>
    <font>
      <sz val="11.0"/>
      <color theme="10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color theme="1"/>
      <name val="Arial"/>
    </font>
    <font>
      <u/>
      <sz val="11.0"/>
      <color rgb="FF1155CC"/>
      <name val="Calibri"/>
    </font>
    <font>
      <b/>
      <sz val="10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</fills>
  <borders count="24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thin">
        <color rgb="FF000000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D9D9D9"/>
      </lef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0" fillId="4" fontId="4" numFmtId="0" xfId="0" applyAlignment="1" applyFill="1" applyFont="1">
      <alignment horizontal="center" shrinkToFit="0" vertical="center" wrapText="1"/>
    </xf>
    <xf borderId="0" fillId="0" fontId="5" numFmtId="0" xfId="0" applyFont="1"/>
    <xf borderId="4" fillId="2" fontId="6" numFmtId="164" xfId="0" applyAlignment="1" applyBorder="1" applyFont="1" applyNumberFormat="1">
      <alignment horizontal="center" readingOrder="0" shrinkToFit="0" wrapText="1"/>
    </xf>
    <xf borderId="5" fillId="0" fontId="2" numFmtId="0" xfId="0" applyBorder="1" applyFont="1"/>
    <xf borderId="6" fillId="0" fontId="2" numFmtId="0" xfId="0" applyBorder="1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4" fontId="8" numFmtId="0" xfId="0" applyAlignment="1" applyFont="1">
      <alignment shrinkToFit="0" vertical="center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readingOrder="0" shrinkToFit="0" vertical="center" wrapText="1"/>
    </xf>
    <xf borderId="9" fillId="3" fontId="10" numFmtId="0" xfId="0" applyAlignment="1" applyBorder="1" applyFont="1">
      <alignment horizontal="center" shrinkToFit="0" vertical="center" wrapText="1"/>
    </xf>
    <xf borderId="0" fillId="4" fontId="5" numFmtId="0" xfId="0" applyFont="1"/>
    <xf borderId="0" fillId="0" fontId="11" numFmtId="0" xfId="0" applyFont="1"/>
    <xf borderId="11" fillId="0" fontId="12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vertical="center"/>
    </xf>
    <xf borderId="11" fillId="0" fontId="12" numFmtId="164" xfId="0" applyAlignment="1" applyBorder="1" applyFont="1" applyNumberFormat="1">
      <alignment horizontal="center" vertical="center"/>
    </xf>
    <xf borderId="11" fillId="5" fontId="13" numFmtId="0" xfId="0" applyAlignment="1" applyBorder="1" applyFill="1" applyFont="1">
      <alignment horizontal="center" readingOrder="0" vertical="center"/>
    </xf>
    <xf borderId="11" fillId="0" fontId="13" numFmtId="0" xfId="0" applyAlignment="1" applyBorder="1" applyFont="1">
      <alignment horizontal="center" readingOrder="0" vertical="center"/>
    </xf>
    <xf borderId="11" fillId="5" fontId="2" numFmtId="0" xfId="0" applyAlignment="1" applyBorder="1" applyFont="1">
      <alignment horizontal="center" readingOrder="0" vertical="center"/>
    </xf>
    <xf borderId="11" fillId="0" fontId="2" numFmtId="0" xfId="0" applyAlignment="1" applyBorder="1" applyFont="1">
      <alignment horizontal="center" readingOrder="0" vertical="center"/>
    </xf>
    <xf borderId="0" fillId="0" fontId="14" numFmtId="0" xfId="0" applyAlignment="1" applyFont="1">
      <alignment shrinkToFit="0" vertical="top" wrapText="1"/>
    </xf>
    <xf borderId="0" fillId="0" fontId="12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shrinkToFit="0" wrapText="1"/>
    </xf>
    <xf borderId="11" fillId="0" fontId="12" numFmtId="0" xfId="0" applyAlignment="1" applyBorder="1" applyFont="1">
      <alignment horizontal="center" shrinkToFit="0" wrapText="1"/>
    </xf>
    <xf borderId="11" fillId="0" fontId="12" numFmtId="0" xfId="0" applyAlignment="1" applyBorder="1" applyFont="1">
      <alignment horizontal="center"/>
    </xf>
    <xf borderId="11" fillId="0" fontId="13" numFmtId="0" xfId="0" applyAlignment="1" applyBorder="1" applyFont="1">
      <alignment horizontal="center" vertical="center"/>
    </xf>
    <xf borderId="12" fillId="0" fontId="4" numFmtId="0" xfId="0" applyAlignment="1" applyBorder="1" applyFont="1">
      <alignment shrinkToFit="0" wrapText="1"/>
    </xf>
    <xf borderId="12" fillId="0" fontId="4" numFmtId="0" xfId="0" applyAlignment="1" applyBorder="1" applyFont="1">
      <alignment horizontal="center"/>
    </xf>
    <xf borderId="0" fillId="0" fontId="12" numFmtId="0" xfId="0" applyAlignment="1" applyFont="1">
      <alignment horizontal="center" shrinkToFit="0" wrapText="1"/>
    </xf>
    <xf borderId="12" fillId="0" fontId="12" numFmtId="0" xfId="0" applyAlignment="1" applyBorder="1" applyFont="1">
      <alignment shrinkToFit="0" wrapText="1"/>
    </xf>
    <xf borderId="12" fillId="0" fontId="12" numFmtId="164" xfId="0" applyAlignment="1" applyBorder="1" applyFont="1" applyNumberFormat="1">
      <alignment horizontal="center"/>
    </xf>
    <xf borderId="0" fillId="0" fontId="15" numFmtId="0" xfId="0" applyAlignment="1" applyFont="1">
      <alignment horizontal="center"/>
    </xf>
    <xf borderId="11" fillId="0" fontId="12" numFmtId="164" xfId="0" applyAlignment="1" applyBorder="1" applyFont="1" applyNumberFormat="1">
      <alignment horizontal="center" shrinkToFit="0" vertical="center" wrapText="1"/>
    </xf>
    <xf borderId="13" fillId="6" fontId="4" numFmtId="0" xfId="0" applyAlignment="1" applyBorder="1" applyFill="1" applyFont="1">
      <alignment shrinkToFit="0" wrapText="1"/>
    </xf>
    <xf borderId="12" fillId="6" fontId="4" numFmtId="164" xfId="0" applyAlignment="1" applyBorder="1" applyFont="1" applyNumberFormat="1">
      <alignment horizontal="center"/>
    </xf>
    <xf borderId="11" fillId="0" fontId="12" numFmtId="165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shrinkToFit="0" wrapText="1"/>
    </xf>
    <xf borderId="0" fillId="6" fontId="16" numFmtId="0" xfId="0" applyAlignment="1" applyFont="1">
      <alignment shrinkToFit="0" vertical="bottom" wrapText="1"/>
    </xf>
    <xf borderId="11" fillId="6" fontId="16" numFmtId="0" xfId="0" applyAlignment="1" applyBorder="1" applyFont="1">
      <alignment shrinkToFit="0" vertical="bottom" wrapText="1"/>
    </xf>
    <xf borderId="14" fillId="0" fontId="12" numFmtId="0" xfId="0" applyAlignment="1" applyBorder="1" applyFont="1">
      <alignment shrinkToFit="0" wrapText="1"/>
    </xf>
    <xf borderId="15" fillId="0" fontId="12" numFmtId="0" xfId="0" applyAlignment="1" applyBorder="1" applyFont="1">
      <alignment horizontal="center"/>
    </xf>
    <xf borderId="16" fillId="0" fontId="12" numFmtId="164" xfId="0" applyAlignment="1" applyBorder="1" applyFont="1" applyNumberFormat="1">
      <alignment horizontal="center" vertical="center"/>
    </xf>
    <xf borderId="17" fillId="0" fontId="12" numFmtId="0" xfId="0" applyAlignment="1" applyBorder="1" applyFont="1">
      <alignment horizontal="center" vertical="center"/>
    </xf>
    <xf borderId="11" fillId="0" fontId="5" numFmtId="0" xfId="0" applyAlignment="1" applyBorder="1" applyFont="1">
      <alignment shrinkToFit="0" vertical="bottom" wrapText="1"/>
    </xf>
    <xf borderId="11" fillId="4" fontId="17" numFmtId="164" xfId="0" applyAlignment="1" applyBorder="1" applyFont="1" applyNumberFormat="1">
      <alignment horizontal="center" shrinkToFit="0" vertical="bottom" wrapText="1"/>
    </xf>
    <xf borderId="18" fillId="0" fontId="12" numFmtId="0" xfId="0" applyAlignment="1" applyBorder="1" applyFont="1">
      <alignment horizontal="center"/>
    </xf>
    <xf borderId="11" fillId="4" fontId="17" numFmtId="0" xfId="0" applyAlignment="1" applyBorder="1" applyFont="1">
      <alignment shrinkToFit="0" vertical="bottom" wrapText="1"/>
    </xf>
    <xf borderId="19" fillId="0" fontId="5" numFmtId="0" xfId="0" applyBorder="1" applyFont="1"/>
    <xf borderId="20" fillId="0" fontId="5" numFmtId="0" xfId="0" applyBorder="1" applyFont="1"/>
    <xf borderId="11" fillId="0" fontId="2" numFmtId="0" xfId="0" applyAlignment="1" applyBorder="1" applyFont="1">
      <alignment horizontal="center" vertical="center"/>
    </xf>
    <xf borderId="11" fillId="0" fontId="5" numFmtId="0" xfId="0" applyAlignment="1" applyBorder="1" applyFont="1">
      <alignment readingOrder="0" shrinkToFit="0" vertical="bottom" wrapText="1"/>
    </xf>
    <xf borderId="11" fillId="0" fontId="5" numFmtId="0" xfId="0" applyAlignment="1" applyBorder="1" applyFont="1">
      <alignment shrinkToFit="0" vertical="bottom" wrapText="1"/>
    </xf>
    <xf borderId="11" fillId="4" fontId="17" numFmtId="0" xfId="0" applyAlignment="1" applyBorder="1" applyFont="1">
      <alignment readingOrder="0" shrinkToFit="0" vertical="bottom" wrapText="1"/>
    </xf>
    <xf borderId="11" fillId="0" fontId="12" numFmtId="0" xfId="0" applyAlignment="1" applyBorder="1" applyFont="1">
      <alignment horizontal="center" readingOrder="0" vertical="center"/>
    </xf>
    <xf borderId="11" fillId="0" fontId="12" numFmtId="164" xfId="0" applyAlignment="1" applyBorder="1" applyFont="1" applyNumberFormat="1">
      <alignment horizontal="center" readingOrder="0" shrinkToFit="0" vertical="center" wrapText="1"/>
    </xf>
    <xf borderId="11" fillId="7" fontId="12" numFmtId="0" xfId="0" applyAlignment="1" applyBorder="1" applyFill="1" applyFont="1">
      <alignment horizontal="center" vertical="center"/>
    </xf>
    <xf borderId="11" fillId="6" fontId="16" numFmtId="0" xfId="0" applyAlignment="1" applyBorder="1" applyFont="1">
      <alignment shrinkToFit="0" vertical="bottom" wrapText="1"/>
    </xf>
    <xf borderId="11" fillId="6" fontId="16" numFmtId="164" xfId="0" applyAlignment="1" applyBorder="1" applyFont="1" applyNumberFormat="1">
      <alignment horizontal="center" shrinkToFit="0" vertical="bottom" wrapText="1"/>
    </xf>
    <xf borderId="21" fillId="0" fontId="4" numFmtId="0" xfId="0" applyBorder="1" applyFont="1"/>
    <xf borderId="22" fillId="0" fontId="12" numFmtId="0" xfId="0" applyBorder="1" applyFont="1"/>
    <xf borderId="22" fillId="0" fontId="4" numFmtId="164" xfId="0" applyAlignment="1" applyBorder="1" applyFont="1" applyNumberFormat="1">
      <alignment horizontal="center"/>
    </xf>
    <xf borderId="0" fillId="0" fontId="12" numFmtId="0" xfId="0" applyAlignment="1" applyFont="1">
      <alignment horizontal="center" vertical="center"/>
    </xf>
    <xf borderId="20" fillId="0" fontId="12" numFmtId="0" xfId="0" applyAlignment="1" applyBorder="1" applyFont="1">
      <alignment horizontal="center" vertical="center"/>
    </xf>
    <xf borderId="19" fillId="0" fontId="12" numFmtId="0" xfId="0" applyAlignment="1" applyBorder="1" applyFont="1">
      <alignment vertical="center"/>
    </xf>
    <xf borderId="23" fillId="0" fontId="12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20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0" fillId="0" fontId="5" numFmtId="166" xfId="0" applyFont="1" applyNumberFormat="1"/>
    <xf borderId="0" fillId="0" fontId="5" numFmtId="0" xfId="0" applyAlignment="1" applyFont="1">
      <alignment shrinkToFit="0" vertical="center" wrapText="1"/>
    </xf>
    <xf borderId="0" fillId="5" fontId="13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'ELY TERUEL'!$S$7:$S$10</c:f>
            </c:strRef>
          </c:cat>
          <c:val>
            <c:numRef>
              <c:f>'ELY TERUEL'!$T$7:$T$10</c:f>
              <c:numCache/>
            </c:numRef>
          </c:val>
        </c:ser>
        <c:axId val="1911748190"/>
        <c:axId val="1109888301"/>
      </c:bar3DChart>
      <c:catAx>
        <c:axId val="19117481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109888301"/>
      </c:catAx>
      <c:valAx>
        <c:axId val="11098883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9117481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'ELY TERUEL'!$S$14:$S$43</c:f>
            </c:strRef>
          </c:cat>
          <c:val>
            <c:numRef>
              <c:f>'ELY TERUEL'!$T$14:$T$43</c:f>
              <c:numCache/>
            </c:numRef>
          </c:val>
        </c:ser>
        <c:axId val="165269267"/>
        <c:axId val="1871984281"/>
      </c:bar3DChart>
      <c:catAx>
        <c:axId val="1652692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871984281"/>
      </c:catAx>
      <c:valAx>
        <c:axId val="18719842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6526926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104775</xdr:colOff>
      <xdr:row>5</xdr:row>
      <xdr:rowOff>66675</xdr:rowOff>
    </xdr:from>
    <xdr:ext cx="4524375" cy="25431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171450</xdr:colOff>
      <xdr:row>11</xdr:row>
      <xdr:rowOff>342900</xdr:rowOff>
    </xdr:from>
    <xdr:ext cx="4914900" cy="320040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114300</xdr:colOff>
      <xdr:row>0</xdr:row>
      <xdr:rowOff>0</xdr:rowOff>
    </xdr:from>
    <xdr:ext cx="1524000" cy="175260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7.43"/>
    <col customWidth="1" min="2" max="2" width="3.43"/>
    <col customWidth="1" min="3" max="3" width="31.0"/>
    <col customWidth="1" min="4" max="4" width="23.14"/>
    <col customWidth="1" min="5" max="5" width="17.71"/>
    <col customWidth="1" min="6" max="6" width="17.43"/>
    <col customWidth="1" min="7" max="7" width="2.71"/>
    <col customWidth="1" min="8" max="8" width="40.14"/>
    <col customWidth="1" min="9" max="9" width="20.14"/>
    <col customWidth="1" min="10" max="10" width="15.86"/>
    <col customWidth="1" min="11" max="11" width="22.57"/>
    <col customWidth="1" min="12" max="12" width="21.57"/>
    <col customWidth="1" min="13" max="14" width="14.0"/>
    <col customWidth="1" min="15" max="15" width="3.0"/>
    <col customWidth="1" min="16" max="16" width="47.86"/>
    <col customWidth="1" min="17" max="17" width="9.86"/>
    <col customWidth="1" min="18" max="18" width="17.43"/>
    <col customWidth="1" min="19" max="19" width="19.71"/>
    <col customWidth="1" min="20" max="20" width="18.29"/>
    <col customWidth="1" min="21" max="27" width="9.86"/>
  </cols>
  <sheetData>
    <row r="1" ht="30.75" customHeight="1">
      <c r="C1" s="1" t="s">
        <v>0</v>
      </c>
      <c r="D1" s="2"/>
      <c r="E1" s="2"/>
      <c r="F1" s="3"/>
      <c r="H1" s="4" t="s">
        <v>1</v>
      </c>
      <c r="I1" s="2"/>
      <c r="J1" s="2"/>
      <c r="K1" s="2"/>
      <c r="L1" s="2"/>
      <c r="M1" s="2"/>
      <c r="N1" s="3"/>
      <c r="P1" s="5"/>
      <c r="Q1" s="6"/>
      <c r="R1" s="6"/>
      <c r="S1" s="6"/>
      <c r="T1" s="6"/>
    </row>
    <row r="2" ht="38.25" customHeight="1">
      <c r="C2" s="7" t="s">
        <v>2</v>
      </c>
      <c r="D2" s="8"/>
      <c r="E2" s="8"/>
      <c r="F2" s="9"/>
      <c r="H2" s="10" t="s">
        <v>3</v>
      </c>
      <c r="I2" s="8"/>
      <c r="J2" s="8"/>
      <c r="K2" s="8"/>
      <c r="L2" s="8"/>
      <c r="M2" s="8"/>
      <c r="N2" s="9"/>
      <c r="P2" s="11"/>
      <c r="Q2" s="6"/>
      <c r="R2" s="6"/>
      <c r="S2" s="6"/>
      <c r="T2" s="6"/>
    </row>
    <row r="3" ht="29.25" customHeight="1">
      <c r="C3" s="12" t="s">
        <v>4</v>
      </c>
      <c r="D3" s="13" t="s">
        <v>5</v>
      </c>
      <c r="E3" s="13" t="s">
        <v>6</v>
      </c>
      <c r="F3" s="14" t="s">
        <v>7</v>
      </c>
      <c r="H3" s="15" t="s">
        <v>8</v>
      </c>
      <c r="I3" s="16" t="s">
        <v>5</v>
      </c>
      <c r="J3" s="16" t="s">
        <v>6</v>
      </c>
      <c r="K3" s="16" t="s">
        <v>9</v>
      </c>
      <c r="L3" s="17" t="s">
        <v>10</v>
      </c>
      <c r="M3" s="18" t="s">
        <v>11</v>
      </c>
      <c r="N3" s="19" t="s">
        <v>12</v>
      </c>
      <c r="P3" s="20"/>
      <c r="Q3" s="6"/>
      <c r="R3" s="21"/>
      <c r="S3" s="6"/>
      <c r="T3" s="6"/>
    </row>
    <row r="4" ht="13.5" customHeight="1">
      <c r="C4" s="22" t="s">
        <v>13</v>
      </c>
      <c r="D4" s="23" t="s">
        <v>14</v>
      </c>
      <c r="E4" s="24">
        <v>256600.0</v>
      </c>
      <c r="F4" s="23" t="s">
        <v>15</v>
      </c>
      <c r="H4" s="22" t="s">
        <v>16</v>
      </c>
      <c r="I4" s="23" t="s">
        <v>17</v>
      </c>
      <c r="J4" s="24">
        <v>135000.0</v>
      </c>
      <c r="K4" s="22" t="s">
        <v>18</v>
      </c>
      <c r="L4" s="22" t="s">
        <v>19</v>
      </c>
      <c r="M4" s="25" t="s">
        <v>20</v>
      </c>
      <c r="N4" s="26" t="s">
        <v>21</v>
      </c>
      <c r="P4" s="6"/>
      <c r="Q4" s="6"/>
      <c r="R4" s="6"/>
      <c r="S4" s="6"/>
      <c r="T4" s="6"/>
    </row>
    <row r="5" ht="13.5" customHeight="1">
      <c r="C5" s="22" t="s">
        <v>22</v>
      </c>
      <c r="D5" s="23" t="s">
        <v>23</v>
      </c>
      <c r="E5" s="24">
        <v>96000.0</v>
      </c>
      <c r="F5" s="23" t="s">
        <v>24</v>
      </c>
      <c r="H5" s="22" t="s">
        <v>25</v>
      </c>
      <c r="I5" s="23" t="s">
        <v>26</v>
      </c>
      <c r="J5" s="24">
        <v>30090.0</v>
      </c>
      <c r="K5" s="22" t="s">
        <v>27</v>
      </c>
      <c r="L5" s="22" t="s">
        <v>28</v>
      </c>
      <c r="M5" s="27" t="s">
        <v>20</v>
      </c>
      <c r="N5" s="28" t="s">
        <v>21</v>
      </c>
      <c r="P5" s="6"/>
      <c r="Q5" s="6"/>
      <c r="R5" s="29"/>
      <c r="S5" s="30"/>
      <c r="T5" s="6"/>
    </row>
    <row r="6" ht="51.0" customHeight="1">
      <c r="A6" s="31" t="s">
        <v>29</v>
      </c>
      <c r="C6" s="32" t="s">
        <v>30</v>
      </c>
      <c r="D6" s="33" t="s">
        <v>31</v>
      </c>
      <c r="E6" s="24">
        <v>2000.0</v>
      </c>
      <c r="F6" s="23" t="s">
        <v>24</v>
      </c>
      <c r="H6" s="24" t="s">
        <v>32</v>
      </c>
      <c r="I6" s="23" t="s">
        <v>33</v>
      </c>
      <c r="J6" s="24">
        <v>23500.0</v>
      </c>
      <c r="K6" s="23" t="s">
        <v>34</v>
      </c>
      <c r="L6" s="22" t="s">
        <v>35</v>
      </c>
      <c r="M6" s="34"/>
      <c r="N6" s="28" t="s">
        <v>21</v>
      </c>
      <c r="P6" s="6"/>
      <c r="Q6" s="6"/>
      <c r="R6" s="6"/>
      <c r="S6" s="35" t="s">
        <v>7</v>
      </c>
      <c r="T6" s="36" t="s">
        <v>6</v>
      </c>
    </row>
    <row r="7" ht="46.5" customHeight="1">
      <c r="A7" s="37" t="s">
        <v>36</v>
      </c>
      <c r="C7" s="32" t="s">
        <v>37</v>
      </c>
      <c r="D7" s="33" t="s">
        <v>38</v>
      </c>
      <c r="E7" s="24">
        <v>2000.0</v>
      </c>
      <c r="F7" s="23" t="s">
        <v>24</v>
      </c>
      <c r="H7" s="23" t="s">
        <v>39</v>
      </c>
      <c r="I7" s="23" t="s">
        <v>40</v>
      </c>
      <c r="J7" s="24">
        <v>21110.0</v>
      </c>
      <c r="K7" s="22" t="s">
        <v>41</v>
      </c>
      <c r="L7" s="22" t="s">
        <v>42</v>
      </c>
      <c r="M7" s="26" t="s">
        <v>43</v>
      </c>
      <c r="N7" s="28" t="s">
        <v>21</v>
      </c>
      <c r="P7" s="6"/>
      <c r="Q7" s="6"/>
      <c r="R7" s="6"/>
      <c r="S7" s="38" t="s">
        <v>15</v>
      </c>
      <c r="T7" s="39">
        <f t="shared" ref="T7:T10" si="1">SUMPRODUCT(($F$4:$F$57=S7)*($E$4:$E$57))</f>
        <v>256600</v>
      </c>
    </row>
    <row r="8" ht="43.5" customHeight="1">
      <c r="A8" s="40" t="s">
        <v>44</v>
      </c>
      <c r="C8" s="32" t="s">
        <v>45</v>
      </c>
      <c r="D8" s="33" t="s">
        <v>46</v>
      </c>
      <c r="E8" s="24">
        <v>500.0</v>
      </c>
      <c r="F8" s="23" t="s">
        <v>24</v>
      </c>
      <c r="H8" s="22" t="s">
        <v>47</v>
      </c>
      <c r="I8" s="23" t="s">
        <v>48</v>
      </c>
      <c r="J8" s="24">
        <v>20500.0</v>
      </c>
      <c r="K8" s="23" t="s">
        <v>34</v>
      </c>
      <c r="L8" s="22" t="s">
        <v>49</v>
      </c>
      <c r="M8" s="34"/>
      <c r="N8" s="28" t="s">
        <v>21</v>
      </c>
      <c r="P8" s="6"/>
      <c r="Q8" s="6"/>
      <c r="R8" s="6"/>
      <c r="S8" s="38" t="s">
        <v>50</v>
      </c>
      <c r="T8" s="39">
        <f t="shared" si="1"/>
        <v>0</v>
      </c>
    </row>
    <row r="9" ht="13.5" customHeight="1">
      <c r="A9" s="37" t="s">
        <v>51</v>
      </c>
      <c r="C9" s="32" t="s">
        <v>52</v>
      </c>
      <c r="D9" s="33" t="s">
        <v>53</v>
      </c>
      <c r="E9" s="24">
        <v>400.0</v>
      </c>
      <c r="F9" s="23" t="s">
        <v>24</v>
      </c>
      <c r="H9" s="23" t="s">
        <v>54</v>
      </c>
      <c r="I9" s="23" t="s">
        <v>55</v>
      </c>
      <c r="J9" s="24">
        <v>18000.0</v>
      </c>
      <c r="K9" s="23" t="s">
        <v>34</v>
      </c>
      <c r="L9" s="22" t="s">
        <v>56</v>
      </c>
      <c r="M9" s="34"/>
      <c r="N9" s="28" t="s">
        <v>21</v>
      </c>
      <c r="P9" s="6"/>
      <c r="Q9" s="6"/>
      <c r="R9" s="6"/>
      <c r="S9" s="38" t="s">
        <v>24</v>
      </c>
      <c r="T9" s="39">
        <f t="shared" si="1"/>
        <v>101900</v>
      </c>
    </row>
    <row r="10" ht="13.5" customHeight="1">
      <c r="C10" s="32" t="s">
        <v>57</v>
      </c>
      <c r="D10" s="33" t="s">
        <v>58</v>
      </c>
      <c r="E10" s="24">
        <v>400.0</v>
      </c>
      <c r="F10" s="23" t="s">
        <v>24</v>
      </c>
      <c r="H10" s="22" t="s">
        <v>59</v>
      </c>
      <c r="I10" s="22" t="s">
        <v>60</v>
      </c>
      <c r="J10" s="41">
        <v>18000.0</v>
      </c>
      <c r="K10" s="23" t="s">
        <v>34</v>
      </c>
      <c r="L10" s="22" t="s">
        <v>61</v>
      </c>
      <c r="M10" s="34"/>
      <c r="N10" s="28" t="s">
        <v>21</v>
      </c>
      <c r="P10" s="6"/>
      <c r="Q10" s="6"/>
      <c r="R10" s="6"/>
      <c r="S10" s="38" t="s">
        <v>62</v>
      </c>
      <c r="T10" s="39">
        <f t="shared" si="1"/>
        <v>0</v>
      </c>
    </row>
    <row r="11" ht="13.5" customHeight="1">
      <c r="C11" s="32" t="s">
        <v>63</v>
      </c>
      <c r="D11" s="33" t="s">
        <v>64</v>
      </c>
      <c r="E11" s="24">
        <v>250.0</v>
      </c>
      <c r="F11" s="23" t="s">
        <v>24</v>
      </c>
      <c r="H11" s="22" t="s">
        <v>65</v>
      </c>
      <c r="I11" s="22" t="s">
        <v>66</v>
      </c>
      <c r="J11" s="41">
        <f>7425*2</f>
        <v>14850</v>
      </c>
      <c r="K11" s="22" t="s">
        <v>41</v>
      </c>
      <c r="L11" s="22" t="s">
        <v>67</v>
      </c>
      <c r="M11" s="28" t="s">
        <v>43</v>
      </c>
      <c r="N11" s="28" t="s">
        <v>21</v>
      </c>
      <c r="P11" s="6"/>
      <c r="Q11" s="6"/>
      <c r="R11" s="6"/>
      <c r="S11" s="42" t="s">
        <v>68</v>
      </c>
      <c r="T11" s="43">
        <f>SUM(T7:T10)</f>
        <v>358500</v>
      </c>
    </row>
    <row r="12" ht="13.5" customHeight="1">
      <c r="C12" s="32" t="s">
        <v>69</v>
      </c>
      <c r="D12" s="33" t="s">
        <v>70</v>
      </c>
      <c r="E12" s="24">
        <v>250.0</v>
      </c>
      <c r="F12" s="23" t="s">
        <v>24</v>
      </c>
      <c r="H12" s="22" t="s">
        <v>71</v>
      </c>
      <c r="I12" s="22" t="s">
        <v>72</v>
      </c>
      <c r="J12" s="41">
        <v>12000.0</v>
      </c>
      <c r="K12" s="22" t="s">
        <v>73</v>
      </c>
      <c r="L12" s="22" t="s">
        <v>74</v>
      </c>
      <c r="M12" s="25" t="s">
        <v>20</v>
      </c>
      <c r="N12" s="28" t="s">
        <v>21</v>
      </c>
      <c r="P12" s="6"/>
      <c r="Q12" s="6"/>
      <c r="R12" s="6"/>
      <c r="S12" s="6"/>
      <c r="T12" s="6"/>
    </row>
    <row r="13" ht="13.5" customHeight="1">
      <c r="C13" s="32" t="s">
        <v>75</v>
      </c>
      <c r="D13" s="33" t="s">
        <v>76</v>
      </c>
      <c r="E13" s="24">
        <v>100.0</v>
      </c>
      <c r="F13" s="23" t="s">
        <v>24</v>
      </c>
      <c r="H13" s="44" t="s">
        <v>77</v>
      </c>
      <c r="I13" s="22" t="s">
        <v>23</v>
      </c>
      <c r="J13" s="41">
        <v>10000.0</v>
      </c>
      <c r="K13" s="22" t="s">
        <v>78</v>
      </c>
      <c r="L13" s="22" t="s">
        <v>79</v>
      </c>
      <c r="M13" s="34"/>
      <c r="N13" s="28" t="s">
        <v>21</v>
      </c>
      <c r="P13" s="45"/>
      <c r="Q13" s="6"/>
      <c r="R13" s="6"/>
      <c r="S13" s="46" t="s">
        <v>9</v>
      </c>
      <c r="T13" s="47" t="s">
        <v>6</v>
      </c>
    </row>
    <row r="14" ht="13.5" customHeight="1">
      <c r="C14" s="48"/>
      <c r="D14" s="49"/>
      <c r="E14" s="50">
        <f>SUM(E4:E13)</f>
        <v>358500</v>
      </c>
      <c r="F14" s="51"/>
      <c r="H14" s="22" t="s">
        <v>80</v>
      </c>
      <c r="I14" s="22" t="s">
        <v>81</v>
      </c>
      <c r="J14" s="41">
        <v>8753.36</v>
      </c>
      <c r="K14" s="22" t="s">
        <v>27</v>
      </c>
      <c r="L14" s="22" t="s">
        <v>82</v>
      </c>
      <c r="M14" s="28" t="s">
        <v>43</v>
      </c>
      <c r="N14" s="28" t="s">
        <v>21</v>
      </c>
      <c r="P14" s="6"/>
      <c r="Q14" s="6"/>
      <c r="R14" s="6"/>
      <c r="S14" s="52" t="s">
        <v>83</v>
      </c>
      <c r="T14" s="53">
        <f t="shared" ref="T14:T43" si="2">SUMPRODUCT(($K$4:$K$45=S14)*($J$4:$J$45))</f>
        <v>0</v>
      </c>
    </row>
    <row r="15" ht="13.5" customHeight="1">
      <c r="C15" s="48"/>
      <c r="D15" s="49"/>
      <c r="E15" s="50"/>
      <c r="F15" s="54"/>
      <c r="H15" s="23" t="s">
        <v>84</v>
      </c>
      <c r="I15" s="22" t="s">
        <v>85</v>
      </c>
      <c r="J15" s="41">
        <v>7200.0</v>
      </c>
      <c r="K15" s="22" t="s">
        <v>86</v>
      </c>
      <c r="L15" s="22" t="s">
        <v>87</v>
      </c>
      <c r="M15" s="28" t="s">
        <v>43</v>
      </c>
      <c r="N15" s="28" t="s">
        <v>21</v>
      </c>
      <c r="S15" s="55" t="s">
        <v>88</v>
      </c>
      <c r="T15" s="53">
        <f t="shared" si="2"/>
        <v>0</v>
      </c>
    </row>
    <row r="16" ht="13.5" customHeight="1">
      <c r="C16" s="56"/>
      <c r="D16" s="6"/>
      <c r="E16" s="6"/>
      <c r="F16" s="57"/>
      <c r="H16" s="23" t="s">
        <v>89</v>
      </c>
      <c r="I16" s="23" t="s">
        <v>14</v>
      </c>
      <c r="J16" s="41">
        <v>6600.0</v>
      </c>
      <c r="K16" s="22" t="s">
        <v>78</v>
      </c>
      <c r="L16" s="22" t="s">
        <v>90</v>
      </c>
      <c r="M16" s="27" t="s">
        <v>20</v>
      </c>
      <c r="N16" s="28" t="s">
        <v>21</v>
      </c>
      <c r="S16" s="55" t="s">
        <v>91</v>
      </c>
      <c r="T16" s="53">
        <f t="shared" si="2"/>
        <v>8970</v>
      </c>
    </row>
    <row r="17" ht="13.5" customHeight="1">
      <c r="C17" s="56"/>
      <c r="D17" s="6"/>
      <c r="E17" s="6"/>
      <c r="F17" s="57"/>
      <c r="H17" s="23" t="s">
        <v>92</v>
      </c>
      <c r="I17" s="23" t="s">
        <v>93</v>
      </c>
      <c r="J17" s="41">
        <v>6310.0</v>
      </c>
      <c r="K17" s="22" t="s">
        <v>41</v>
      </c>
      <c r="L17" s="22" t="s">
        <v>94</v>
      </c>
      <c r="M17" s="28" t="s">
        <v>43</v>
      </c>
      <c r="N17" s="28" t="s">
        <v>21</v>
      </c>
      <c r="S17" s="55" t="s">
        <v>95</v>
      </c>
      <c r="T17" s="53">
        <f t="shared" si="2"/>
        <v>0</v>
      </c>
    </row>
    <row r="18" ht="13.5" customHeight="1">
      <c r="C18" s="56"/>
      <c r="D18" s="6"/>
      <c r="E18" s="6"/>
      <c r="F18" s="57"/>
      <c r="H18" s="23" t="s">
        <v>96</v>
      </c>
      <c r="I18" s="23" t="s">
        <v>97</v>
      </c>
      <c r="J18" s="41">
        <v>5000.0</v>
      </c>
      <c r="K18" s="22" t="s">
        <v>98</v>
      </c>
      <c r="L18" s="22" t="s">
        <v>99</v>
      </c>
      <c r="M18" s="28" t="s">
        <v>43</v>
      </c>
      <c r="N18" s="28" t="s">
        <v>21</v>
      </c>
      <c r="S18" s="55" t="s">
        <v>100</v>
      </c>
      <c r="T18" s="53">
        <f t="shared" si="2"/>
        <v>0</v>
      </c>
    </row>
    <row r="19" ht="13.5" customHeight="1">
      <c r="C19" s="56"/>
      <c r="D19" s="6"/>
      <c r="E19" s="6"/>
      <c r="F19" s="57"/>
      <c r="H19" s="23" t="s">
        <v>101</v>
      </c>
      <c r="I19" s="23" t="s">
        <v>102</v>
      </c>
      <c r="J19" s="41">
        <v>4500.0</v>
      </c>
      <c r="K19" s="22" t="s">
        <v>103</v>
      </c>
      <c r="L19" s="22" t="s">
        <v>104</v>
      </c>
      <c r="M19" s="58"/>
      <c r="N19" s="28" t="s">
        <v>21</v>
      </c>
      <c r="S19" s="59" t="s">
        <v>78</v>
      </c>
      <c r="T19" s="53">
        <f t="shared" si="2"/>
        <v>22500</v>
      </c>
    </row>
    <row r="20" ht="13.5" customHeight="1">
      <c r="C20" s="56"/>
      <c r="D20" s="6"/>
      <c r="E20" s="6"/>
      <c r="F20" s="57"/>
      <c r="H20" s="23" t="s">
        <v>30</v>
      </c>
      <c r="I20" s="23" t="s">
        <v>31</v>
      </c>
      <c r="J20" s="41">
        <v>2000.0</v>
      </c>
      <c r="K20" s="22" t="s">
        <v>78</v>
      </c>
      <c r="L20" s="22" t="s">
        <v>105</v>
      </c>
      <c r="M20" s="58"/>
      <c r="N20" s="28" t="s">
        <v>21</v>
      </c>
      <c r="S20" s="60" t="s">
        <v>106</v>
      </c>
      <c r="T20" s="53">
        <f t="shared" si="2"/>
        <v>0</v>
      </c>
    </row>
    <row r="21" ht="13.5" customHeight="1">
      <c r="C21" s="56"/>
      <c r="D21" s="6"/>
      <c r="E21" s="6"/>
      <c r="F21" s="57"/>
      <c r="H21" s="23" t="s">
        <v>107</v>
      </c>
      <c r="I21" s="23" t="s">
        <v>38</v>
      </c>
      <c r="J21" s="41">
        <v>2000.0</v>
      </c>
      <c r="K21" s="22" t="s">
        <v>78</v>
      </c>
      <c r="L21" s="22" t="s">
        <v>108</v>
      </c>
      <c r="M21" s="58"/>
      <c r="N21" s="28" t="s">
        <v>21</v>
      </c>
      <c r="S21" s="60" t="s">
        <v>109</v>
      </c>
      <c r="T21" s="53">
        <f t="shared" si="2"/>
        <v>0</v>
      </c>
    </row>
    <row r="22" ht="13.5" customHeight="1">
      <c r="C22" s="56"/>
      <c r="D22" s="6"/>
      <c r="E22" s="6"/>
      <c r="F22" s="57"/>
      <c r="H22" s="23" t="s">
        <v>110</v>
      </c>
      <c r="I22" s="23" t="s">
        <v>111</v>
      </c>
      <c r="J22" s="41">
        <v>1900.0</v>
      </c>
      <c r="K22" s="22" t="s">
        <v>112</v>
      </c>
      <c r="L22" s="22" t="s">
        <v>113</v>
      </c>
      <c r="M22" s="58"/>
      <c r="N22" s="28" t="s">
        <v>21</v>
      </c>
      <c r="S22" s="60" t="s">
        <v>114</v>
      </c>
      <c r="T22" s="53">
        <f t="shared" si="2"/>
        <v>0</v>
      </c>
    </row>
    <row r="23" ht="13.5" customHeight="1">
      <c r="C23" s="56"/>
      <c r="D23" s="6"/>
      <c r="E23" s="6"/>
      <c r="F23" s="57"/>
      <c r="H23" s="23" t="s">
        <v>115</v>
      </c>
      <c r="I23" s="23" t="s">
        <v>116</v>
      </c>
      <c r="J23" s="41">
        <v>1650.0</v>
      </c>
      <c r="K23" s="22" t="s">
        <v>34</v>
      </c>
      <c r="L23" s="22" t="s">
        <v>117</v>
      </c>
      <c r="M23" s="58"/>
      <c r="N23" s="28" t="s">
        <v>21</v>
      </c>
      <c r="S23" s="59" t="s">
        <v>73</v>
      </c>
      <c r="T23" s="53">
        <f t="shared" si="2"/>
        <v>12000</v>
      </c>
    </row>
    <row r="24" ht="13.5" customHeight="1">
      <c r="C24" s="56"/>
      <c r="D24" s="6"/>
      <c r="E24" s="6"/>
      <c r="F24" s="57"/>
      <c r="H24" s="23" t="s">
        <v>118</v>
      </c>
      <c r="I24" s="23" t="s">
        <v>119</v>
      </c>
      <c r="J24" s="41">
        <v>1500.0</v>
      </c>
      <c r="K24" s="22" t="s">
        <v>34</v>
      </c>
      <c r="L24" s="22" t="s">
        <v>120</v>
      </c>
      <c r="M24" s="58"/>
      <c r="N24" s="28" t="s">
        <v>21</v>
      </c>
      <c r="S24" s="60" t="s">
        <v>121</v>
      </c>
      <c r="T24" s="53">
        <f t="shared" si="2"/>
        <v>0</v>
      </c>
    </row>
    <row r="25" ht="13.5" customHeight="1">
      <c r="C25" s="56"/>
      <c r="D25" s="6"/>
      <c r="E25" s="6"/>
      <c r="F25" s="57"/>
      <c r="H25" s="23" t="s">
        <v>122</v>
      </c>
      <c r="I25" s="23" t="s">
        <v>123</v>
      </c>
      <c r="J25" s="41">
        <v>990.0</v>
      </c>
      <c r="K25" s="22" t="s">
        <v>103</v>
      </c>
      <c r="L25" s="22" t="s">
        <v>124</v>
      </c>
      <c r="M25" s="28" t="s">
        <v>43</v>
      </c>
      <c r="N25" s="28" t="s">
        <v>21</v>
      </c>
      <c r="S25" s="60" t="s">
        <v>18</v>
      </c>
      <c r="T25" s="53">
        <f t="shared" si="2"/>
        <v>135000</v>
      </c>
    </row>
    <row r="26" ht="13.5" customHeight="1">
      <c r="C26" s="56"/>
      <c r="D26" s="6"/>
      <c r="E26" s="6"/>
      <c r="F26" s="57"/>
      <c r="H26" s="23" t="s">
        <v>122</v>
      </c>
      <c r="I26" s="23" t="s">
        <v>123</v>
      </c>
      <c r="J26" s="41">
        <v>275.0</v>
      </c>
      <c r="K26" s="22" t="s">
        <v>41</v>
      </c>
      <c r="L26" s="22" t="s">
        <v>125</v>
      </c>
      <c r="M26" s="28" t="s">
        <v>43</v>
      </c>
      <c r="N26" s="28" t="s">
        <v>21</v>
      </c>
      <c r="S26" s="60" t="s">
        <v>126</v>
      </c>
      <c r="T26" s="53">
        <f t="shared" si="2"/>
        <v>0</v>
      </c>
    </row>
    <row r="27" ht="13.5" customHeight="1">
      <c r="C27" s="56"/>
      <c r="D27" s="6"/>
      <c r="E27" s="6"/>
      <c r="F27" s="57"/>
      <c r="H27" s="22" t="s">
        <v>127</v>
      </c>
      <c r="I27" s="22" t="s">
        <v>128</v>
      </c>
      <c r="J27" s="24">
        <v>644.35</v>
      </c>
      <c r="K27" s="22" t="s">
        <v>127</v>
      </c>
      <c r="L27" s="22" t="s">
        <v>129</v>
      </c>
      <c r="M27" s="58"/>
      <c r="N27" s="28" t="s">
        <v>21</v>
      </c>
      <c r="S27" s="60" t="s">
        <v>130</v>
      </c>
      <c r="T27" s="53">
        <f t="shared" si="2"/>
        <v>83150</v>
      </c>
    </row>
    <row r="28" ht="13.5" customHeight="1">
      <c r="C28" s="56"/>
      <c r="D28" s="6"/>
      <c r="E28" s="6"/>
      <c r="F28" s="57"/>
      <c r="H28" s="23" t="s">
        <v>131</v>
      </c>
      <c r="I28" s="23" t="s">
        <v>132</v>
      </c>
      <c r="J28" s="41">
        <v>630.0</v>
      </c>
      <c r="K28" s="22" t="s">
        <v>103</v>
      </c>
      <c r="L28" s="22" t="s">
        <v>133</v>
      </c>
      <c r="M28" s="58"/>
      <c r="N28" s="28" t="s">
        <v>21</v>
      </c>
      <c r="S28" s="60" t="s">
        <v>134</v>
      </c>
      <c r="T28" s="53">
        <f t="shared" si="2"/>
        <v>0</v>
      </c>
    </row>
    <row r="29" ht="13.5" customHeight="1">
      <c r="C29" s="56"/>
      <c r="D29" s="6"/>
      <c r="E29" s="6"/>
      <c r="F29" s="57"/>
      <c r="H29" s="23" t="s">
        <v>135</v>
      </c>
      <c r="I29" s="23" t="s">
        <v>46</v>
      </c>
      <c r="J29" s="41">
        <v>500.0</v>
      </c>
      <c r="K29" s="22" t="s">
        <v>78</v>
      </c>
      <c r="L29" s="22" t="s">
        <v>136</v>
      </c>
      <c r="M29" s="58"/>
      <c r="N29" s="28" t="s">
        <v>21</v>
      </c>
      <c r="S29" s="60" t="s">
        <v>137</v>
      </c>
      <c r="T29" s="53">
        <f t="shared" si="2"/>
        <v>0</v>
      </c>
    </row>
    <row r="30" ht="13.5" customHeight="1">
      <c r="C30" s="56"/>
      <c r="D30" s="6"/>
      <c r="E30" s="6"/>
      <c r="F30" s="57"/>
      <c r="H30" s="23" t="s">
        <v>138</v>
      </c>
      <c r="I30" s="23" t="s">
        <v>139</v>
      </c>
      <c r="J30" s="41">
        <v>490.0</v>
      </c>
      <c r="K30" s="22" t="s">
        <v>103</v>
      </c>
      <c r="L30" s="22" t="s">
        <v>133</v>
      </c>
      <c r="M30" s="58"/>
      <c r="N30" s="28" t="s">
        <v>21</v>
      </c>
      <c r="S30" s="61" t="s">
        <v>127</v>
      </c>
      <c r="T30" s="53">
        <f t="shared" si="2"/>
        <v>644.35</v>
      </c>
    </row>
    <row r="31" ht="13.5" customHeight="1">
      <c r="C31" s="56"/>
      <c r="D31" s="6"/>
      <c r="E31" s="6"/>
      <c r="F31" s="57"/>
      <c r="H31" s="23" t="s">
        <v>140</v>
      </c>
      <c r="I31" s="23" t="s">
        <v>141</v>
      </c>
      <c r="J31" s="41">
        <v>420.0</v>
      </c>
      <c r="K31" s="22" t="s">
        <v>103</v>
      </c>
      <c r="L31" s="22" t="s">
        <v>133</v>
      </c>
      <c r="M31" s="58"/>
      <c r="N31" s="28" t="s">
        <v>21</v>
      </c>
      <c r="S31" s="55" t="s">
        <v>142</v>
      </c>
      <c r="T31" s="53">
        <f t="shared" si="2"/>
        <v>0</v>
      </c>
    </row>
    <row r="32" ht="13.5" customHeight="1">
      <c r="C32" s="56"/>
      <c r="D32" s="6"/>
      <c r="E32" s="6"/>
      <c r="F32" s="57"/>
      <c r="H32" s="23" t="s">
        <v>143</v>
      </c>
      <c r="I32" s="23" t="s">
        <v>58</v>
      </c>
      <c r="J32" s="41">
        <v>400.0</v>
      </c>
      <c r="K32" s="22" t="s">
        <v>78</v>
      </c>
      <c r="L32" s="22" t="s">
        <v>144</v>
      </c>
      <c r="M32" s="58"/>
      <c r="N32" s="28" t="s">
        <v>21</v>
      </c>
      <c r="S32" s="55" t="s">
        <v>145</v>
      </c>
      <c r="T32" s="53">
        <f t="shared" si="2"/>
        <v>0</v>
      </c>
    </row>
    <row r="33" ht="13.5" customHeight="1">
      <c r="C33" s="56"/>
      <c r="D33" s="6"/>
      <c r="E33" s="6"/>
      <c r="F33" s="57"/>
      <c r="H33" s="23" t="s">
        <v>52</v>
      </c>
      <c r="I33" s="23" t="s">
        <v>146</v>
      </c>
      <c r="J33" s="41">
        <v>400.0</v>
      </c>
      <c r="K33" s="22" t="s">
        <v>78</v>
      </c>
      <c r="L33" s="22" t="s">
        <v>147</v>
      </c>
      <c r="M33" s="58"/>
      <c r="N33" s="28" t="s">
        <v>21</v>
      </c>
      <c r="S33" s="60" t="s">
        <v>148</v>
      </c>
      <c r="T33" s="53">
        <f t="shared" si="2"/>
        <v>0</v>
      </c>
    </row>
    <row r="34" ht="13.5" customHeight="1">
      <c r="C34" s="56"/>
      <c r="D34" s="6"/>
      <c r="E34" s="6"/>
      <c r="F34" s="57"/>
      <c r="H34" s="23" t="s">
        <v>149</v>
      </c>
      <c r="I34" s="23" t="s">
        <v>150</v>
      </c>
      <c r="J34" s="41">
        <v>360.0</v>
      </c>
      <c r="K34" s="22" t="s">
        <v>41</v>
      </c>
      <c r="L34" s="22" t="s">
        <v>151</v>
      </c>
      <c r="M34" s="28" t="s">
        <v>43</v>
      </c>
      <c r="N34" s="28" t="s">
        <v>21</v>
      </c>
      <c r="S34" s="60" t="s">
        <v>152</v>
      </c>
      <c r="T34" s="53">
        <f t="shared" si="2"/>
        <v>0</v>
      </c>
    </row>
    <row r="35" ht="13.5" customHeight="1">
      <c r="H35" s="23" t="s">
        <v>153</v>
      </c>
      <c r="I35" s="23" t="s">
        <v>154</v>
      </c>
      <c r="J35" s="41">
        <v>300.0</v>
      </c>
      <c r="K35" s="22" t="s">
        <v>103</v>
      </c>
      <c r="L35" s="22" t="s">
        <v>133</v>
      </c>
      <c r="M35" s="58"/>
      <c r="N35" s="28" t="s">
        <v>21</v>
      </c>
      <c r="S35" s="59" t="s">
        <v>86</v>
      </c>
      <c r="T35" s="53">
        <f t="shared" si="2"/>
        <v>7200</v>
      </c>
    </row>
    <row r="36" ht="13.5" customHeight="1">
      <c r="H36" s="23" t="s">
        <v>155</v>
      </c>
      <c r="I36" s="23" t="s">
        <v>156</v>
      </c>
      <c r="J36" s="41">
        <v>300.0</v>
      </c>
      <c r="K36" s="22" t="s">
        <v>103</v>
      </c>
      <c r="L36" s="22" t="s">
        <v>133</v>
      </c>
      <c r="M36" s="58"/>
      <c r="N36" s="28" t="s">
        <v>21</v>
      </c>
      <c r="S36" s="60" t="s">
        <v>157</v>
      </c>
      <c r="T36" s="53">
        <f t="shared" si="2"/>
        <v>0</v>
      </c>
    </row>
    <row r="37" ht="13.5" customHeight="1">
      <c r="H37" s="23" t="s">
        <v>158</v>
      </c>
      <c r="I37" s="23" t="s">
        <v>159</v>
      </c>
      <c r="J37" s="41">
        <v>300.0</v>
      </c>
      <c r="K37" s="22" t="s">
        <v>103</v>
      </c>
      <c r="L37" s="22" t="s">
        <v>133</v>
      </c>
      <c r="M37" s="23"/>
      <c r="N37" s="28" t="s">
        <v>21</v>
      </c>
      <c r="S37" s="60" t="s">
        <v>160</v>
      </c>
      <c r="T37" s="53">
        <f t="shared" si="2"/>
        <v>0</v>
      </c>
    </row>
    <row r="38" ht="13.5" customHeight="1">
      <c r="H38" s="23" t="s">
        <v>161</v>
      </c>
      <c r="I38" s="23" t="s">
        <v>70</v>
      </c>
      <c r="J38" s="41">
        <v>250.0</v>
      </c>
      <c r="K38" s="22" t="s">
        <v>78</v>
      </c>
      <c r="L38" s="22" t="s">
        <v>162</v>
      </c>
      <c r="M38" s="23"/>
      <c r="N38" s="28" t="s">
        <v>21</v>
      </c>
      <c r="S38" s="60" t="s">
        <v>163</v>
      </c>
      <c r="T38" s="53">
        <f t="shared" si="2"/>
        <v>0</v>
      </c>
    </row>
    <row r="39" ht="13.5" customHeight="1">
      <c r="H39" s="23" t="s">
        <v>164</v>
      </c>
      <c r="I39" s="23" t="s">
        <v>64</v>
      </c>
      <c r="J39" s="41">
        <v>250.0</v>
      </c>
      <c r="K39" s="22" t="s">
        <v>78</v>
      </c>
      <c r="L39" s="22" t="s">
        <v>162</v>
      </c>
      <c r="M39" s="23"/>
      <c r="N39" s="28" t="s">
        <v>21</v>
      </c>
      <c r="S39" s="59" t="s">
        <v>41</v>
      </c>
      <c r="T39" s="53">
        <f t="shared" si="2"/>
        <v>42905</v>
      </c>
    </row>
    <row r="40" ht="13.5" customHeight="1">
      <c r="H40" s="23" t="s">
        <v>165</v>
      </c>
      <c r="I40" s="23" t="s">
        <v>166</v>
      </c>
      <c r="J40" s="41">
        <v>200.0</v>
      </c>
      <c r="K40" s="22" t="s">
        <v>103</v>
      </c>
      <c r="L40" s="22" t="s">
        <v>133</v>
      </c>
      <c r="M40" s="23"/>
      <c r="N40" s="28" t="s">
        <v>21</v>
      </c>
      <c r="S40" s="60" t="s">
        <v>167</v>
      </c>
      <c r="T40" s="53">
        <f t="shared" si="2"/>
        <v>5000</v>
      </c>
    </row>
    <row r="41" ht="13.5" customHeight="1">
      <c r="H41" s="62" t="s">
        <v>168</v>
      </c>
      <c r="I41" s="62" t="s">
        <v>169</v>
      </c>
      <c r="J41" s="63">
        <v>420.0</v>
      </c>
      <c r="K41" s="22" t="s">
        <v>103</v>
      </c>
      <c r="L41" s="22" t="s">
        <v>133</v>
      </c>
      <c r="M41" s="23"/>
      <c r="N41" s="28" t="s">
        <v>21</v>
      </c>
      <c r="S41" s="60" t="s">
        <v>170</v>
      </c>
      <c r="T41" s="53">
        <f t="shared" si="2"/>
        <v>1900</v>
      </c>
    </row>
    <row r="42" ht="13.5" customHeight="1">
      <c r="H42" s="23" t="s">
        <v>171</v>
      </c>
      <c r="I42" s="23" t="s">
        <v>172</v>
      </c>
      <c r="J42" s="41">
        <v>140.0</v>
      </c>
      <c r="K42" s="22" t="s">
        <v>103</v>
      </c>
      <c r="L42" s="22" t="s">
        <v>133</v>
      </c>
      <c r="M42" s="23"/>
      <c r="N42" s="28" t="s">
        <v>21</v>
      </c>
      <c r="S42" s="60" t="s">
        <v>173</v>
      </c>
      <c r="T42" s="53">
        <f t="shared" si="2"/>
        <v>38843.36</v>
      </c>
    </row>
    <row r="43" ht="13.5" customHeight="1">
      <c r="H43" s="23" t="s">
        <v>174</v>
      </c>
      <c r="I43" s="64" t="s">
        <v>175</v>
      </c>
      <c r="J43" s="41">
        <v>140.0</v>
      </c>
      <c r="K43" s="22" t="s">
        <v>103</v>
      </c>
      <c r="L43" s="22" t="s">
        <v>133</v>
      </c>
      <c r="M43" s="23"/>
      <c r="N43" s="28" t="s">
        <v>21</v>
      </c>
      <c r="S43" s="60" t="s">
        <v>176</v>
      </c>
      <c r="T43" s="53">
        <f t="shared" si="2"/>
        <v>0</v>
      </c>
    </row>
    <row r="44" ht="13.5" customHeight="1">
      <c r="H44" s="23" t="s">
        <v>177</v>
      </c>
      <c r="I44" s="23" t="s">
        <v>178</v>
      </c>
      <c r="J44" s="41">
        <v>140.0</v>
      </c>
      <c r="K44" s="22" t="s">
        <v>103</v>
      </c>
      <c r="L44" s="22" t="s">
        <v>133</v>
      </c>
      <c r="M44" s="23"/>
      <c r="N44" s="28" t="s">
        <v>21</v>
      </c>
      <c r="S44" s="65" t="s">
        <v>68</v>
      </c>
      <c r="T44" s="66">
        <f>SUM(T14:T43)</f>
        <v>358112.71</v>
      </c>
    </row>
    <row r="45" ht="13.5" customHeight="1">
      <c r="H45" s="23" t="s">
        <v>75</v>
      </c>
      <c r="I45" s="23" t="s">
        <v>76</v>
      </c>
      <c r="J45" s="41">
        <v>100.0</v>
      </c>
      <c r="K45" s="22" t="s">
        <v>78</v>
      </c>
      <c r="L45" s="22" t="s">
        <v>179</v>
      </c>
      <c r="M45" s="23"/>
      <c r="N45" s="28" t="s">
        <v>21</v>
      </c>
    </row>
    <row r="46" ht="13.5" customHeight="1">
      <c r="H46" s="67" t="s">
        <v>180</v>
      </c>
      <c r="I46" s="68"/>
      <c r="J46" s="69">
        <f>SUM(J4:J45)</f>
        <v>358112.71</v>
      </c>
      <c r="K46" s="30"/>
      <c r="L46" s="30"/>
      <c r="M46" s="70"/>
      <c r="N46" s="71"/>
    </row>
    <row r="47" ht="13.5" customHeight="1">
      <c r="H47" s="72"/>
      <c r="I47" s="70"/>
      <c r="J47" s="73"/>
      <c r="K47" s="30"/>
      <c r="L47" s="30"/>
      <c r="M47" s="70"/>
      <c r="N47" s="71"/>
    </row>
    <row r="48" ht="13.5" customHeight="1">
      <c r="H48" s="72"/>
      <c r="I48" s="70"/>
      <c r="J48" s="73"/>
      <c r="K48" s="30"/>
      <c r="L48" s="30"/>
      <c r="M48" s="70"/>
      <c r="N48" s="71"/>
    </row>
    <row r="49" ht="13.5" customHeight="1">
      <c r="H49" s="72"/>
      <c r="I49" s="70"/>
      <c r="J49" s="73"/>
      <c r="K49" s="30"/>
      <c r="L49" s="30"/>
      <c r="M49" s="70"/>
      <c r="N49" s="71"/>
    </row>
    <row r="50" ht="13.5" customHeight="1">
      <c r="H50" s="56"/>
      <c r="I50" s="74"/>
      <c r="J50" s="73"/>
      <c r="K50" s="75"/>
      <c r="L50" s="75"/>
      <c r="M50" s="74"/>
      <c r="N50" s="76"/>
    </row>
    <row r="51" ht="13.5" customHeight="1">
      <c r="H51" s="56"/>
      <c r="I51" s="74"/>
      <c r="J51" s="73"/>
      <c r="K51" s="75"/>
      <c r="L51" s="75"/>
      <c r="M51" s="74"/>
      <c r="N51" s="76"/>
    </row>
    <row r="52" ht="13.5" customHeight="1">
      <c r="H52" s="56"/>
      <c r="I52" s="74"/>
      <c r="J52" s="73"/>
      <c r="K52" s="75"/>
      <c r="L52" s="75"/>
      <c r="M52" s="74"/>
      <c r="N52" s="76"/>
    </row>
    <row r="53" ht="13.5" customHeight="1">
      <c r="H53" s="56"/>
      <c r="I53" s="74"/>
      <c r="J53" s="73"/>
      <c r="K53" s="75"/>
      <c r="L53" s="75"/>
      <c r="M53" s="74"/>
      <c r="N53" s="76"/>
    </row>
    <row r="54" ht="13.5" customHeight="1">
      <c r="H54" s="56"/>
      <c r="I54" s="77"/>
      <c r="J54" s="73"/>
      <c r="K54" s="75"/>
      <c r="L54" s="75"/>
      <c r="M54" s="74"/>
      <c r="N54" s="76"/>
    </row>
    <row r="55" ht="13.5" customHeight="1">
      <c r="H55" s="56"/>
      <c r="I55" s="77"/>
      <c r="J55" s="73"/>
      <c r="K55" s="75"/>
      <c r="L55" s="75"/>
      <c r="M55" s="74"/>
      <c r="N55" s="76"/>
    </row>
    <row r="56" ht="13.5" customHeight="1">
      <c r="H56" s="56"/>
      <c r="I56" s="77"/>
      <c r="J56" s="73"/>
      <c r="K56" s="75"/>
      <c r="L56" s="75"/>
      <c r="M56" s="74"/>
      <c r="N56" s="76"/>
    </row>
    <row r="57" ht="13.5" customHeight="1">
      <c r="H57" s="56"/>
      <c r="I57" s="77"/>
      <c r="J57" s="73"/>
      <c r="K57" s="75"/>
      <c r="L57" s="75"/>
      <c r="M57" s="74"/>
      <c r="N57" s="76"/>
    </row>
    <row r="58" ht="13.5" customHeight="1">
      <c r="H58" s="56"/>
      <c r="I58" s="77"/>
      <c r="J58" s="78"/>
      <c r="K58" s="75"/>
      <c r="L58" s="75"/>
      <c r="M58" s="74"/>
      <c r="N58" s="76"/>
    </row>
    <row r="59" ht="13.5" customHeight="1">
      <c r="H59" s="56"/>
      <c r="I59" s="77"/>
      <c r="J59" s="78"/>
      <c r="K59" s="75"/>
      <c r="L59" s="75"/>
      <c r="M59" s="74"/>
      <c r="N59" s="76"/>
    </row>
    <row r="60" ht="13.5" customHeight="1">
      <c r="H60" s="56"/>
      <c r="I60" s="77"/>
      <c r="J60" s="78"/>
      <c r="K60" s="75"/>
      <c r="L60" s="75"/>
      <c r="M60" s="74"/>
      <c r="N60" s="76"/>
    </row>
    <row r="61" ht="13.5" customHeight="1">
      <c r="H61" s="56"/>
      <c r="I61" s="77"/>
      <c r="J61" s="78"/>
      <c r="K61" s="75"/>
      <c r="L61" s="75"/>
      <c r="M61" s="74"/>
      <c r="N61" s="76"/>
    </row>
    <row r="62" ht="13.5" customHeight="1">
      <c r="H62" s="56"/>
      <c r="I62" s="77"/>
      <c r="J62" s="78"/>
      <c r="K62" s="75"/>
      <c r="L62" s="75"/>
      <c r="M62" s="74"/>
      <c r="N62" s="76"/>
    </row>
    <row r="63" ht="13.5" customHeight="1">
      <c r="H63" s="56"/>
      <c r="I63" s="77"/>
      <c r="J63" s="78"/>
      <c r="K63" s="79"/>
      <c r="L63" s="79"/>
      <c r="M63" s="6"/>
      <c r="N63" s="57"/>
    </row>
    <row r="64" ht="13.5" customHeight="1">
      <c r="H64" s="56"/>
      <c r="I64" s="77"/>
      <c r="J64" s="6"/>
      <c r="K64" s="6"/>
      <c r="L64" s="6"/>
      <c r="M64" s="6"/>
      <c r="N64" s="57"/>
    </row>
    <row r="65" ht="13.5" customHeight="1">
      <c r="H65" s="56"/>
      <c r="I65" s="77"/>
      <c r="J65" s="6"/>
      <c r="K65" s="6"/>
      <c r="L65" s="6"/>
      <c r="M65" s="6"/>
      <c r="N65" s="57"/>
    </row>
    <row r="66" ht="13.5" customHeight="1">
      <c r="H66" s="56"/>
      <c r="I66" s="77"/>
      <c r="J66" s="6"/>
      <c r="K66" s="6"/>
      <c r="L66" s="6"/>
      <c r="M66" s="6"/>
      <c r="N66" s="57"/>
    </row>
    <row r="67" ht="13.5" customHeight="1">
      <c r="H67" s="56"/>
      <c r="I67" s="77"/>
      <c r="J67" s="6"/>
      <c r="K67" s="6"/>
      <c r="L67" s="6"/>
      <c r="M67" s="6"/>
      <c r="N67" s="57"/>
    </row>
    <row r="68" ht="13.5" customHeight="1">
      <c r="H68" s="56"/>
      <c r="I68" s="77"/>
      <c r="J68" s="6"/>
      <c r="K68" s="6"/>
      <c r="L68" s="6"/>
      <c r="M68" s="6"/>
      <c r="N68" s="57"/>
    </row>
    <row r="69" ht="13.5" customHeight="1">
      <c r="H69" s="56"/>
      <c r="I69" s="77"/>
      <c r="J69" s="6"/>
      <c r="K69" s="6"/>
      <c r="L69" s="6"/>
      <c r="M69" s="6"/>
      <c r="N69" s="57"/>
    </row>
    <row r="70" ht="13.5" customHeight="1">
      <c r="H70" s="56"/>
      <c r="I70" s="77"/>
      <c r="J70" s="6"/>
      <c r="K70" s="6"/>
      <c r="L70" s="6"/>
      <c r="M70" s="6"/>
      <c r="N70" s="57"/>
    </row>
    <row r="71" ht="13.5" customHeight="1">
      <c r="H71" s="56"/>
      <c r="I71" s="77"/>
      <c r="J71" s="6"/>
      <c r="K71" s="6"/>
      <c r="L71" s="6"/>
      <c r="M71" s="6"/>
      <c r="N71" s="57"/>
    </row>
    <row r="72" ht="13.5" customHeight="1">
      <c r="H72" s="56"/>
      <c r="I72" s="77"/>
      <c r="J72" s="6"/>
      <c r="K72" s="6"/>
      <c r="L72" s="6"/>
      <c r="M72" s="6"/>
      <c r="N72" s="57"/>
    </row>
    <row r="73" ht="13.5" customHeight="1">
      <c r="H73" s="56"/>
      <c r="I73" s="77"/>
      <c r="J73" s="6"/>
      <c r="K73" s="6"/>
      <c r="L73" s="6"/>
      <c r="M73" s="6"/>
      <c r="N73" s="57"/>
    </row>
    <row r="74" ht="13.5" customHeight="1">
      <c r="H74" s="56"/>
      <c r="I74" s="77"/>
      <c r="J74" s="6"/>
      <c r="K74" s="6"/>
      <c r="L74" s="6"/>
      <c r="M74" s="6"/>
      <c r="N74" s="57"/>
    </row>
    <row r="75" ht="13.5" customHeight="1">
      <c r="H75" s="56"/>
      <c r="I75" s="77"/>
      <c r="J75" s="6"/>
      <c r="K75" s="6"/>
      <c r="L75" s="6"/>
      <c r="M75" s="6"/>
      <c r="N75" s="57"/>
    </row>
    <row r="76" ht="13.5" customHeight="1">
      <c r="H76" s="56"/>
      <c r="I76" s="77"/>
      <c r="J76" s="6"/>
      <c r="K76" s="6"/>
      <c r="L76" s="6"/>
      <c r="M76" s="6"/>
      <c r="N76" s="57"/>
    </row>
    <row r="77" ht="13.5" customHeight="1">
      <c r="H77" s="56"/>
      <c r="I77" s="77"/>
      <c r="J77" s="6"/>
      <c r="K77" s="6"/>
      <c r="L77" s="6"/>
      <c r="M77" s="6"/>
      <c r="N77" s="57"/>
    </row>
    <row r="78" ht="13.5" customHeight="1">
      <c r="H78" s="56"/>
      <c r="I78" s="6"/>
      <c r="J78" s="6"/>
      <c r="K78" s="6"/>
      <c r="L78" s="6"/>
      <c r="M78" s="6"/>
      <c r="N78" s="57"/>
    </row>
    <row r="79" ht="13.5" customHeight="1">
      <c r="H79" s="56"/>
      <c r="I79" s="6"/>
      <c r="J79" s="6"/>
      <c r="K79" s="6"/>
      <c r="L79" s="6"/>
      <c r="M79" s="6"/>
      <c r="N79" s="57"/>
    </row>
    <row r="80" ht="13.5" customHeight="1">
      <c r="H80" s="56"/>
      <c r="I80" s="6"/>
      <c r="J80" s="6"/>
      <c r="K80" s="6"/>
      <c r="L80" s="6"/>
      <c r="M80" s="6"/>
      <c r="N80" s="57"/>
    </row>
    <row r="81" ht="13.5" customHeight="1">
      <c r="H81" s="56"/>
      <c r="I81" s="6"/>
      <c r="J81" s="6"/>
      <c r="K81" s="6"/>
      <c r="L81" s="6"/>
      <c r="M81" s="6"/>
      <c r="N81" s="57"/>
    </row>
    <row r="82" ht="13.5" customHeight="1">
      <c r="H82" s="56"/>
      <c r="I82" s="6"/>
      <c r="J82" s="6"/>
      <c r="K82" s="6"/>
      <c r="L82" s="6"/>
      <c r="M82" s="6"/>
      <c r="N82" s="57"/>
    </row>
    <row r="83" ht="13.5" customHeight="1">
      <c r="H83" s="56"/>
      <c r="I83" s="6"/>
      <c r="J83" s="6"/>
      <c r="K83" s="6"/>
      <c r="L83" s="6"/>
      <c r="M83" s="6"/>
      <c r="N83" s="57"/>
    </row>
    <row r="84" ht="13.5" customHeight="1">
      <c r="H84" s="56"/>
      <c r="I84" s="6"/>
      <c r="J84" s="6"/>
      <c r="K84" s="6"/>
      <c r="L84" s="6"/>
      <c r="M84" s="6"/>
      <c r="N84" s="57"/>
    </row>
    <row r="85" ht="13.5" customHeight="1">
      <c r="H85" s="56"/>
      <c r="I85" s="6"/>
      <c r="J85" s="6"/>
      <c r="K85" s="6"/>
      <c r="L85" s="6"/>
      <c r="M85" s="6"/>
      <c r="N85" s="57"/>
    </row>
    <row r="86" ht="13.5" customHeight="1">
      <c r="H86" s="56"/>
      <c r="I86" s="6"/>
      <c r="J86" s="6"/>
      <c r="K86" s="6"/>
      <c r="L86" s="6"/>
      <c r="M86" s="6"/>
      <c r="N86" s="57"/>
    </row>
    <row r="87" ht="13.5" customHeight="1">
      <c r="H87" s="56"/>
      <c r="I87" s="6"/>
      <c r="J87" s="6"/>
      <c r="K87" s="6"/>
      <c r="L87" s="6"/>
      <c r="M87" s="6"/>
      <c r="N87" s="57"/>
    </row>
    <row r="88" ht="13.5" customHeight="1">
      <c r="H88" s="56"/>
      <c r="I88" s="6"/>
      <c r="J88" s="6"/>
      <c r="K88" s="6"/>
      <c r="L88" s="6"/>
      <c r="M88" s="6"/>
      <c r="N88" s="57"/>
    </row>
    <row r="89" ht="13.5" customHeight="1">
      <c r="H89" s="56"/>
      <c r="I89" s="6"/>
      <c r="J89" s="6"/>
      <c r="K89" s="6"/>
      <c r="L89" s="6"/>
      <c r="M89" s="6"/>
      <c r="N89" s="57"/>
    </row>
    <row r="90" ht="13.5" customHeight="1">
      <c r="H90" s="56"/>
      <c r="I90" s="6"/>
      <c r="J90" s="6"/>
      <c r="K90" s="6"/>
      <c r="L90" s="6"/>
      <c r="M90" s="6"/>
      <c r="N90" s="57"/>
    </row>
    <row r="91" ht="13.5" customHeight="1">
      <c r="H91" s="56"/>
      <c r="I91" s="6"/>
      <c r="J91" s="6"/>
      <c r="K91" s="6"/>
      <c r="L91" s="6"/>
      <c r="M91" s="6"/>
      <c r="N91" s="57"/>
    </row>
    <row r="92" ht="13.5" customHeight="1">
      <c r="H92" s="56"/>
      <c r="I92" s="6"/>
      <c r="J92" s="6"/>
      <c r="K92" s="6"/>
      <c r="L92" s="6"/>
      <c r="M92" s="6"/>
      <c r="N92" s="57"/>
    </row>
    <row r="93" ht="13.5" customHeight="1">
      <c r="H93" s="56"/>
      <c r="I93" s="6"/>
      <c r="J93" s="6"/>
      <c r="K93" s="6"/>
      <c r="L93" s="6"/>
      <c r="M93" s="6"/>
      <c r="N93" s="57"/>
    </row>
    <row r="94" ht="13.5" customHeight="1">
      <c r="H94" s="56"/>
      <c r="I94" s="6"/>
      <c r="J94" s="6"/>
      <c r="K94" s="6"/>
      <c r="L94" s="6"/>
      <c r="M94" s="6"/>
      <c r="N94" s="57"/>
    </row>
    <row r="95" ht="13.5" customHeight="1">
      <c r="H95" s="56"/>
      <c r="I95" s="6"/>
      <c r="J95" s="6"/>
      <c r="K95" s="6"/>
      <c r="L95" s="6"/>
      <c r="M95" s="6"/>
      <c r="N95" s="57"/>
    </row>
    <row r="96" ht="13.5" customHeight="1">
      <c r="H96" s="56"/>
      <c r="I96" s="6"/>
      <c r="J96" s="6"/>
      <c r="K96" s="6"/>
      <c r="L96" s="6"/>
      <c r="M96" s="6"/>
      <c r="N96" s="57"/>
    </row>
    <row r="97" ht="13.5" customHeight="1">
      <c r="H97" s="56"/>
      <c r="I97" s="6"/>
      <c r="J97" s="6"/>
      <c r="K97" s="6"/>
      <c r="L97" s="6"/>
      <c r="M97" s="6"/>
      <c r="N97" s="57"/>
    </row>
    <row r="98" ht="13.5" customHeight="1">
      <c r="H98" s="56"/>
      <c r="I98" s="6"/>
      <c r="J98" s="6"/>
      <c r="K98" s="6"/>
      <c r="L98" s="6"/>
      <c r="M98" s="6"/>
      <c r="N98" s="57"/>
    </row>
    <row r="99" ht="13.5" customHeight="1">
      <c r="H99" s="56"/>
      <c r="I99" s="6"/>
      <c r="J99" s="6"/>
      <c r="K99" s="6"/>
      <c r="L99" s="6"/>
      <c r="M99" s="6"/>
      <c r="N99" s="57"/>
    </row>
    <row r="100" ht="13.5" customHeight="1">
      <c r="H100" s="56"/>
      <c r="I100" s="6"/>
      <c r="J100" s="6"/>
      <c r="K100" s="6"/>
      <c r="L100" s="6"/>
      <c r="M100" s="6"/>
      <c r="N100" s="57"/>
    </row>
    <row r="101" ht="13.5" customHeight="1">
      <c r="H101" s="56"/>
      <c r="I101" s="6"/>
      <c r="J101" s="6"/>
      <c r="K101" s="6"/>
      <c r="L101" s="6"/>
      <c r="M101" s="6"/>
      <c r="N101" s="57"/>
    </row>
    <row r="102" ht="13.5" customHeight="1">
      <c r="H102" s="56"/>
      <c r="I102" s="6"/>
      <c r="J102" s="6"/>
      <c r="K102" s="6"/>
      <c r="L102" s="6"/>
      <c r="M102" s="6"/>
      <c r="N102" s="57"/>
    </row>
    <row r="103" ht="13.5" customHeight="1">
      <c r="H103" s="56"/>
      <c r="I103" s="6"/>
      <c r="J103" s="6"/>
      <c r="K103" s="6"/>
      <c r="L103" s="6"/>
      <c r="M103" s="6"/>
      <c r="N103" s="57"/>
    </row>
    <row r="104" ht="13.5" customHeight="1">
      <c r="H104" s="56"/>
      <c r="I104" s="6"/>
      <c r="J104" s="6"/>
      <c r="K104" s="6"/>
      <c r="L104" s="6"/>
      <c r="M104" s="6"/>
      <c r="N104" s="57"/>
    </row>
    <row r="105" ht="13.5" customHeight="1">
      <c r="H105" s="56"/>
      <c r="I105" s="6"/>
      <c r="J105" s="6"/>
      <c r="K105" s="6"/>
      <c r="L105" s="6"/>
      <c r="M105" s="6"/>
      <c r="N105" s="57"/>
    </row>
    <row r="106" ht="13.5" customHeight="1">
      <c r="H106" s="56"/>
      <c r="I106" s="6"/>
      <c r="J106" s="6"/>
      <c r="K106" s="6"/>
      <c r="L106" s="6"/>
      <c r="M106" s="6"/>
      <c r="N106" s="57"/>
    </row>
    <row r="107" ht="13.5" customHeight="1">
      <c r="H107" s="56"/>
      <c r="I107" s="6"/>
      <c r="J107" s="6"/>
      <c r="K107" s="6"/>
      <c r="L107" s="6"/>
      <c r="M107" s="6"/>
      <c r="N107" s="57"/>
    </row>
    <row r="108" ht="13.5" customHeight="1">
      <c r="H108" s="56"/>
      <c r="I108" s="6"/>
      <c r="J108" s="6"/>
      <c r="K108" s="6"/>
      <c r="L108" s="6"/>
      <c r="M108" s="6"/>
      <c r="N108" s="57"/>
    </row>
    <row r="109" ht="13.5" customHeight="1">
      <c r="H109" s="56"/>
      <c r="I109" s="6"/>
      <c r="J109" s="6"/>
      <c r="K109" s="6"/>
      <c r="L109" s="6"/>
      <c r="M109" s="6"/>
      <c r="N109" s="57"/>
    </row>
    <row r="110" ht="13.5" customHeight="1">
      <c r="H110" s="56"/>
      <c r="I110" s="6"/>
      <c r="J110" s="6"/>
      <c r="K110" s="6"/>
      <c r="L110" s="6"/>
      <c r="M110" s="6"/>
      <c r="N110" s="57"/>
    </row>
    <row r="111" ht="13.5" customHeight="1">
      <c r="H111" s="56"/>
      <c r="I111" s="6"/>
      <c r="J111" s="6"/>
      <c r="K111" s="6"/>
      <c r="L111" s="6"/>
      <c r="M111" s="6"/>
      <c r="N111" s="57"/>
    </row>
    <row r="112" ht="13.5" customHeight="1">
      <c r="H112" s="56"/>
      <c r="I112" s="6"/>
      <c r="J112" s="6"/>
      <c r="K112" s="6"/>
      <c r="L112" s="6"/>
      <c r="M112" s="6"/>
      <c r="N112" s="57"/>
    </row>
    <row r="113" ht="13.5" customHeight="1">
      <c r="H113" s="56"/>
      <c r="I113" s="6"/>
      <c r="J113" s="6"/>
      <c r="K113" s="6"/>
      <c r="L113" s="6"/>
      <c r="M113" s="6"/>
      <c r="N113" s="57"/>
    </row>
    <row r="114" ht="13.5" customHeight="1">
      <c r="H114" s="56"/>
      <c r="I114" s="6"/>
      <c r="J114" s="6"/>
      <c r="K114" s="6"/>
      <c r="L114" s="6"/>
      <c r="M114" s="6"/>
      <c r="N114" s="57"/>
    </row>
    <row r="115" ht="13.5" customHeight="1">
      <c r="H115" s="56"/>
      <c r="I115" s="6"/>
      <c r="J115" s="6"/>
      <c r="K115" s="6"/>
      <c r="L115" s="6"/>
      <c r="M115" s="6"/>
      <c r="N115" s="57"/>
    </row>
    <row r="116" ht="13.5" customHeight="1">
      <c r="H116" s="56"/>
      <c r="I116" s="6"/>
      <c r="J116" s="6"/>
      <c r="K116" s="6"/>
      <c r="L116" s="6"/>
      <c r="M116" s="6"/>
      <c r="N116" s="57"/>
    </row>
    <row r="117" ht="13.5" customHeight="1">
      <c r="H117" s="56"/>
      <c r="I117" s="6"/>
      <c r="J117" s="6"/>
      <c r="K117" s="6"/>
      <c r="L117" s="6"/>
      <c r="M117" s="6"/>
      <c r="N117" s="57"/>
    </row>
    <row r="118" ht="13.5" customHeight="1">
      <c r="H118" s="56"/>
      <c r="I118" s="6"/>
      <c r="J118" s="6"/>
      <c r="K118" s="6"/>
      <c r="L118" s="6"/>
      <c r="M118" s="6"/>
      <c r="N118" s="57"/>
    </row>
    <row r="119" ht="13.5" customHeight="1">
      <c r="H119" s="56"/>
      <c r="I119" s="6"/>
      <c r="J119" s="6"/>
      <c r="K119" s="6"/>
      <c r="L119" s="6"/>
      <c r="M119" s="6"/>
      <c r="N119" s="57"/>
    </row>
    <row r="120" ht="13.5" customHeight="1">
      <c r="H120" s="56"/>
      <c r="I120" s="6"/>
      <c r="J120" s="6"/>
      <c r="K120" s="6"/>
      <c r="L120" s="6"/>
      <c r="M120" s="6"/>
      <c r="N120" s="57"/>
    </row>
    <row r="121" ht="13.5" customHeight="1">
      <c r="H121" s="56"/>
      <c r="I121" s="6"/>
      <c r="J121" s="6"/>
      <c r="K121" s="6"/>
      <c r="L121" s="6"/>
      <c r="M121" s="6"/>
      <c r="N121" s="57"/>
    </row>
    <row r="122" ht="13.5" customHeight="1">
      <c r="H122" s="56"/>
      <c r="I122" s="6"/>
      <c r="J122" s="6"/>
      <c r="K122" s="6"/>
      <c r="L122" s="6"/>
      <c r="M122" s="6"/>
      <c r="N122" s="57"/>
    </row>
    <row r="123" ht="13.5" customHeight="1">
      <c r="H123" s="56"/>
      <c r="I123" s="6"/>
      <c r="J123" s="6"/>
      <c r="K123" s="6"/>
      <c r="L123" s="6"/>
      <c r="M123" s="6"/>
      <c r="N123" s="57"/>
    </row>
    <row r="124" ht="13.5" customHeight="1">
      <c r="H124" s="56"/>
      <c r="I124" s="6"/>
      <c r="J124" s="6"/>
      <c r="K124" s="6"/>
      <c r="L124" s="6"/>
      <c r="M124" s="6"/>
      <c r="N124" s="57"/>
    </row>
    <row r="125" ht="13.5" customHeight="1">
      <c r="H125" s="56"/>
      <c r="I125" s="6"/>
      <c r="J125" s="6"/>
      <c r="K125" s="6"/>
      <c r="L125" s="6"/>
      <c r="M125" s="6"/>
      <c r="N125" s="57"/>
    </row>
    <row r="126" ht="13.5" customHeight="1">
      <c r="H126" s="56"/>
      <c r="I126" s="6"/>
      <c r="J126" s="6"/>
      <c r="K126" s="6"/>
      <c r="L126" s="6"/>
      <c r="M126" s="6"/>
      <c r="N126" s="57"/>
    </row>
    <row r="127" ht="13.5" customHeight="1">
      <c r="H127" s="56"/>
      <c r="I127" s="6"/>
      <c r="J127" s="6"/>
      <c r="K127" s="6"/>
      <c r="L127" s="6"/>
      <c r="M127" s="6"/>
      <c r="N127" s="57"/>
    </row>
    <row r="128" ht="13.5" customHeight="1">
      <c r="H128" s="56"/>
      <c r="I128" s="6"/>
      <c r="J128" s="6"/>
      <c r="K128" s="6"/>
      <c r="L128" s="6"/>
      <c r="M128" s="6"/>
      <c r="N128" s="57"/>
    </row>
    <row r="129" ht="13.5" customHeight="1">
      <c r="H129" s="56"/>
      <c r="I129" s="6"/>
      <c r="J129" s="6"/>
      <c r="K129" s="6"/>
      <c r="L129" s="6"/>
      <c r="M129" s="6"/>
      <c r="N129" s="57"/>
    </row>
    <row r="130" ht="13.5" customHeight="1">
      <c r="H130" s="56"/>
      <c r="I130" s="6"/>
      <c r="J130" s="6"/>
      <c r="K130" s="6"/>
      <c r="L130" s="6"/>
      <c r="M130" s="6"/>
      <c r="N130" s="57"/>
    </row>
    <row r="131" ht="13.5" customHeight="1">
      <c r="H131" s="56"/>
      <c r="I131" s="6"/>
      <c r="J131" s="6"/>
      <c r="K131" s="6"/>
      <c r="L131" s="6"/>
      <c r="M131" s="6"/>
      <c r="N131" s="57"/>
    </row>
    <row r="132" ht="13.5" customHeight="1">
      <c r="H132" s="56"/>
      <c r="I132" s="6"/>
      <c r="J132" s="6"/>
      <c r="K132" s="6"/>
      <c r="L132" s="6"/>
      <c r="M132" s="6"/>
      <c r="N132" s="57"/>
    </row>
    <row r="133" ht="13.5" customHeight="1">
      <c r="H133" s="56"/>
      <c r="I133" s="6"/>
      <c r="J133" s="6"/>
      <c r="K133" s="6"/>
      <c r="L133" s="6"/>
      <c r="M133" s="6"/>
      <c r="N133" s="57"/>
    </row>
    <row r="134" ht="13.5" customHeight="1">
      <c r="H134" s="56"/>
      <c r="I134" s="6"/>
      <c r="J134" s="6"/>
      <c r="K134" s="6"/>
      <c r="L134" s="6"/>
      <c r="M134" s="6"/>
      <c r="N134" s="57"/>
    </row>
    <row r="135" ht="13.5" customHeight="1">
      <c r="H135" s="56"/>
      <c r="I135" s="6"/>
      <c r="J135" s="6"/>
      <c r="K135" s="6"/>
      <c r="L135" s="6"/>
      <c r="M135" s="6"/>
      <c r="N135" s="57"/>
    </row>
    <row r="136" ht="13.5" customHeight="1">
      <c r="H136" s="56"/>
      <c r="I136" s="6"/>
      <c r="J136" s="6"/>
      <c r="K136" s="6"/>
      <c r="L136" s="6"/>
      <c r="M136" s="6"/>
      <c r="N136" s="57"/>
    </row>
    <row r="137" ht="13.5" customHeight="1">
      <c r="H137" s="56"/>
      <c r="I137" s="6"/>
      <c r="J137" s="6"/>
      <c r="K137" s="6"/>
      <c r="L137" s="6"/>
      <c r="M137" s="6"/>
      <c r="N137" s="57"/>
    </row>
    <row r="138" ht="13.5" customHeight="1">
      <c r="H138" s="56"/>
      <c r="I138" s="6"/>
      <c r="J138" s="6"/>
      <c r="K138" s="6"/>
      <c r="L138" s="6"/>
      <c r="M138" s="6"/>
      <c r="N138" s="57"/>
    </row>
    <row r="139" ht="13.5" customHeight="1">
      <c r="H139" s="56"/>
      <c r="I139" s="6"/>
      <c r="J139" s="6"/>
      <c r="K139" s="6"/>
      <c r="L139" s="6"/>
      <c r="M139" s="6"/>
      <c r="N139" s="57"/>
    </row>
    <row r="140" ht="13.5" customHeight="1">
      <c r="H140" s="56"/>
      <c r="I140" s="6"/>
      <c r="J140" s="6"/>
      <c r="K140" s="6"/>
      <c r="L140" s="6"/>
      <c r="M140" s="6"/>
      <c r="N140" s="57"/>
    </row>
    <row r="141" ht="13.5" customHeight="1">
      <c r="H141" s="56"/>
      <c r="I141" s="6"/>
      <c r="J141" s="6"/>
      <c r="K141" s="6"/>
      <c r="L141" s="6"/>
      <c r="M141" s="6"/>
      <c r="N141" s="57"/>
    </row>
    <row r="142" ht="13.5" customHeight="1">
      <c r="H142" s="56"/>
      <c r="I142" s="6"/>
      <c r="J142" s="6"/>
      <c r="K142" s="6"/>
      <c r="L142" s="6"/>
      <c r="M142" s="6"/>
      <c r="N142" s="57"/>
    </row>
    <row r="143" ht="13.5" customHeight="1">
      <c r="H143" s="56"/>
      <c r="I143" s="6"/>
      <c r="J143" s="6"/>
      <c r="K143" s="6"/>
      <c r="L143" s="6"/>
      <c r="M143" s="6"/>
      <c r="N143" s="57"/>
    </row>
    <row r="144" ht="13.5" customHeight="1">
      <c r="H144" s="56"/>
      <c r="I144" s="6"/>
      <c r="J144" s="6"/>
      <c r="K144" s="6"/>
      <c r="L144" s="6"/>
      <c r="M144" s="6"/>
      <c r="N144" s="57"/>
    </row>
    <row r="145" ht="13.5" customHeight="1">
      <c r="H145" s="56"/>
      <c r="I145" s="6"/>
      <c r="J145" s="6"/>
      <c r="K145" s="6"/>
      <c r="L145" s="6"/>
      <c r="M145" s="6"/>
      <c r="N145" s="57"/>
    </row>
    <row r="146" ht="13.5" customHeight="1">
      <c r="H146" s="56"/>
      <c r="I146" s="6"/>
      <c r="J146" s="6"/>
      <c r="K146" s="6"/>
      <c r="L146" s="6"/>
      <c r="M146" s="6"/>
      <c r="N146" s="57"/>
    </row>
    <row r="147" ht="13.5" customHeight="1">
      <c r="H147" s="56"/>
      <c r="I147" s="6"/>
      <c r="J147" s="6"/>
      <c r="K147" s="6"/>
      <c r="L147" s="6"/>
      <c r="M147" s="6"/>
      <c r="N147" s="57"/>
    </row>
    <row r="148" ht="13.5" customHeight="1">
      <c r="H148" s="56"/>
      <c r="I148" s="6"/>
      <c r="J148" s="6"/>
      <c r="K148" s="6"/>
      <c r="L148" s="6"/>
      <c r="M148" s="6"/>
      <c r="N148" s="57"/>
    </row>
    <row r="149" ht="13.5" customHeight="1">
      <c r="H149" s="56"/>
      <c r="I149" s="6"/>
      <c r="J149" s="6"/>
      <c r="K149" s="6"/>
      <c r="L149" s="6"/>
      <c r="M149" s="6"/>
      <c r="N149" s="57"/>
    </row>
    <row r="150" ht="13.5" customHeight="1">
      <c r="H150" s="56"/>
      <c r="I150" s="6"/>
      <c r="J150" s="6"/>
      <c r="K150" s="6"/>
      <c r="L150" s="6"/>
      <c r="M150" s="6"/>
      <c r="N150" s="57"/>
    </row>
    <row r="151" ht="13.5" customHeight="1">
      <c r="H151" s="56"/>
      <c r="I151" s="6"/>
      <c r="J151" s="6"/>
      <c r="K151" s="6"/>
      <c r="L151" s="6"/>
      <c r="M151" s="6"/>
      <c r="N151" s="57"/>
    </row>
    <row r="152" ht="13.5" customHeight="1">
      <c r="H152" s="56"/>
      <c r="I152" s="6"/>
      <c r="J152" s="6"/>
      <c r="K152" s="6"/>
      <c r="L152" s="6"/>
      <c r="M152" s="6"/>
      <c r="N152" s="57"/>
    </row>
    <row r="153" ht="13.5" customHeight="1">
      <c r="H153" s="56"/>
      <c r="I153" s="6"/>
      <c r="J153" s="6"/>
      <c r="K153" s="6"/>
      <c r="L153" s="6"/>
      <c r="M153" s="6"/>
      <c r="N153" s="57"/>
    </row>
    <row r="154" ht="13.5" customHeight="1">
      <c r="H154" s="56"/>
      <c r="I154" s="6"/>
      <c r="J154" s="6"/>
      <c r="K154" s="6"/>
      <c r="L154" s="6"/>
      <c r="M154" s="6"/>
      <c r="N154" s="57"/>
    </row>
    <row r="155" ht="13.5" customHeight="1">
      <c r="H155" s="56"/>
      <c r="I155" s="6"/>
      <c r="J155" s="6"/>
      <c r="K155" s="6"/>
      <c r="L155" s="6"/>
      <c r="M155" s="6"/>
      <c r="N155" s="57"/>
    </row>
    <row r="156" ht="13.5" customHeight="1">
      <c r="H156" s="56"/>
      <c r="I156" s="6"/>
      <c r="J156" s="6"/>
      <c r="K156" s="6"/>
      <c r="L156" s="6"/>
      <c r="M156" s="6"/>
      <c r="N156" s="57"/>
    </row>
    <row r="157" ht="13.5" customHeight="1">
      <c r="H157" s="56"/>
      <c r="I157" s="6"/>
      <c r="J157" s="6"/>
      <c r="K157" s="6"/>
      <c r="L157" s="6"/>
      <c r="M157" s="6"/>
      <c r="N157" s="57"/>
    </row>
    <row r="158" ht="13.5" customHeight="1">
      <c r="H158" s="56"/>
      <c r="I158" s="6"/>
      <c r="J158" s="6"/>
      <c r="K158" s="6"/>
      <c r="L158" s="6"/>
      <c r="M158" s="6"/>
      <c r="N158" s="57"/>
    </row>
    <row r="159" ht="13.5" customHeight="1">
      <c r="H159" s="56"/>
      <c r="I159" s="6"/>
      <c r="J159" s="6"/>
      <c r="K159" s="6"/>
      <c r="L159" s="6"/>
      <c r="M159" s="6"/>
      <c r="N159" s="57"/>
    </row>
    <row r="160" ht="13.5" customHeight="1">
      <c r="H160" s="56"/>
      <c r="I160" s="6"/>
      <c r="J160" s="6"/>
      <c r="K160" s="6"/>
      <c r="L160" s="6"/>
      <c r="M160" s="6"/>
      <c r="N160" s="57"/>
    </row>
    <row r="161" ht="13.5" customHeight="1">
      <c r="H161" s="56"/>
      <c r="I161" s="6"/>
      <c r="J161" s="6"/>
      <c r="K161" s="6"/>
      <c r="L161" s="6"/>
      <c r="M161" s="6"/>
      <c r="N161" s="57"/>
    </row>
    <row r="162" ht="13.5" customHeight="1">
      <c r="H162" s="56"/>
      <c r="I162" s="6"/>
      <c r="J162" s="6"/>
      <c r="K162" s="6"/>
      <c r="L162" s="6"/>
      <c r="M162" s="6"/>
      <c r="N162" s="57"/>
    </row>
    <row r="163" ht="13.5" customHeight="1">
      <c r="H163" s="56"/>
      <c r="I163" s="6"/>
      <c r="J163" s="6"/>
      <c r="K163" s="6"/>
      <c r="L163" s="6"/>
      <c r="M163" s="6"/>
      <c r="N163" s="57"/>
    </row>
    <row r="164" ht="13.5" customHeight="1">
      <c r="H164" s="56"/>
      <c r="I164" s="6"/>
      <c r="J164" s="6"/>
      <c r="K164" s="6"/>
      <c r="L164" s="6"/>
      <c r="M164" s="6"/>
      <c r="N164" s="57"/>
    </row>
    <row r="165" ht="13.5" customHeight="1">
      <c r="H165" s="56"/>
      <c r="I165" s="6"/>
      <c r="J165" s="6"/>
      <c r="K165" s="6"/>
      <c r="L165" s="6"/>
      <c r="M165" s="6"/>
      <c r="N165" s="57"/>
    </row>
    <row r="166" ht="13.5" customHeight="1">
      <c r="H166" s="56"/>
      <c r="I166" s="6"/>
      <c r="J166" s="6"/>
      <c r="K166" s="6"/>
      <c r="L166" s="6"/>
      <c r="M166" s="6"/>
      <c r="N166" s="57"/>
    </row>
    <row r="167" ht="13.5" customHeight="1">
      <c r="H167" s="56"/>
      <c r="I167" s="6"/>
      <c r="J167" s="6"/>
      <c r="K167" s="6"/>
      <c r="L167" s="6"/>
      <c r="M167" s="6"/>
      <c r="N167" s="57"/>
    </row>
    <row r="168" ht="13.5" customHeight="1">
      <c r="H168" s="56"/>
      <c r="I168" s="6"/>
      <c r="J168" s="6"/>
      <c r="K168" s="6"/>
      <c r="L168" s="6"/>
      <c r="M168" s="6"/>
      <c r="N168" s="57"/>
    </row>
    <row r="169" ht="13.5" customHeight="1">
      <c r="H169" s="56"/>
      <c r="I169" s="6"/>
      <c r="J169" s="6"/>
      <c r="K169" s="6"/>
      <c r="L169" s="6"/>
      <c r="M169" s="6"/>
      <c r="N169" s="57"/>
    </row>
    <row r="170" ht="13.5" customHeight="1">
      <c r="H170" s="56"/>
      <c r="I170" s="6"/>
      <c r="J170" s="6"/>
      <c r="K170" s="6"/>
      <c r="L170" s="6"/>
      <c r="M170" s="6"/>
      <c r="N170" s="57"/>
    </row>
    <row r="171" ht="13.5" customHeight="1">
      <c r="H171" s="56"/>
      <c r="I171" s="6"/>
      <c r="J171" s="6"/>
      <c r="K171" s="6"/>
      <c r="L171" s="6"/>
      <c r="M171" s="6"/>
      <c r="N171" s="57"/>
    </row>
    <row r="172" ht="13.5" customHeight="1">
      <c r="H172" s="56"/>
      <c r="I172" s="6"/>
      <c r="J172" s="6"/>
      <c r="K172" s="6"/>
      <c r="L172" s="6"/>
      <c r="M172" s="6"/>
      <c r="N172" s="57"/>
    </row>
    <row r="173" ht="13.5" customHeight="1">
      <c r="H173" s="56"/>
      <c r="I173" s="6"/>
      <c r="J173" s="6"/>
      <c r="K173" s="6"/>
      <c r="L173" s="6"/>
      <c r="M173" s="6"/>
      <c r="N173" s="57"/>
    </row>
    <row r="174" ht="13.5" customHeight="1">
      <c r="H174" s="56"/>
      <c r="I174" s="6"/>
      <c r="J174" s="6"/>
      <c r="K174" s="6"/>
      <c r="L174" s="6"/>
      <c r="M174" s="6"/>
      <c r="N174" s="57"/>
    </row>
    <row r="175" ht="13.5" customHeight="1">
      <c r="H175" s="56"/>
      <c r="I175" s="6"/>
      <c r="J175" s="6"/>
      <c r="K175" s="6"/>
      <c r="L175" s="6"/>
      <c r="M175" s="6"/>
      <c r="N175" s="57"/>
    </row>
    <row r="176" ht="13.5" customHeight="1">
      <c r="H176" s="56"/>
      <c r="I176" s="6"/>
      <c r="J176" s="6"/>
      <c r="K176" s="6"/>
      <c r="L176" s="6"/>
      <c r="M176" s="6"/>
      <c r="N176" s="57"/>
    </row>
    <row r="177" ht="13.5" customHeight="1">
      <c r="H177" s="56"/>
      <c r="I177" s="6"/>
      <c r="J177" s="6"/>
      <c r="K177" s="6"/>
      <c r="L177" s="6"/>
      <c r="M177" s="6"/>
      <c r="N177" s="57"/>
    </row>
    <row r="178" ht="13.5" customHeight="1">
      <c r="H178" s="56"/>
      <c r="I178" s="6"/>
      <c r="J178" s="6"/>
      <c r="K178" s="6"/>
      <c r="L178" s="6"/>
      <c r="M178" s="6"/>
      <c r="N178" s="57"/>
    </row>
    <row r="179" ht="13.5" customHeight="1">
      <c r="H179" s="56"/>
      <c r="I179" s="6"/>
      <c r="J179" s="6"/>
      <c r="K179" s="6"/>
      <c r="L179" s="6"/>
      <c r="M179" s="6"/>
      <c r="N179" s="57"/>
    </row>
    <row r="180" ht="13.5" customHeight="1">
      <c r="H180" s="56"/>
      <c r="I180" s="6"/>
      <c r="J180" s="6"/>
      <c r="K180" s="6"/>
      <c r="L180" s="6"/>
      <c r="M180" s="6"/>
      <c r="N180" s="57"/>
    </row>
    <row r="181" ht="13.5" customHeight="1">
      <c r="H181" s="56"/>
      <c r="I181" s="6"/>
      <c r="J181" s="6"/>
      <c r="K181" s="6"/>
      <c r="L181" s="6"/>
      <c r="M181" s="6"/>
      <c r="N181" s="57"/>
    </row>
    <row r="182" ht="13.5" customHeight="1">
      <c r="H182" s="56"/>
      <c r="I182" s="6"/>
      <c r="J182" s="6"/>
      <c r="K182" s="6"/>
      <c r="L182" s="6"/>
      <c r="M182" s="6"/>
      <c r="N182" s="57"/>
    </row>
    <row r="183" ht="13.5" customHeight="1">
      <c r="H183" s="56"/>
      <c r="I183" s="6"/>
      <c r="J183" s="6"/>
      <c r="K183" s="6"/>
      <c r="L183" s="6"/>
      <c r="M183" s="6"/>
      <c r="N183" s="57"/>
    </row>
    <row r="184" ht="13.5" customHeight="1">
      <c r="H184" s="56"/>
      <c r="I184" s="6"/>
      <c r="J184" s="6"/>
      <c r="K184" s="6"/>
      <c r="L184" s="6"/>
      <c r="M184" s="6"/>
      <c r="N184" s="57"/>
    </row>
    <row r="185" ht="13.5" customHeight="1">
      <c r="H185" s="56"/>
      <c r="I185" s="6"/>
      <c r="J185" s="6"/>
      <c r="K185" s="6"/>
      <c r="L185" s="6"/>
      <c r="M185" s="6"/>
      <c r="N185" s="57"/>
    </row>
    <row r="186" ht="13.5" customHeight="1">
      <c r="H186" s="56"/>
      <c r="I186" s="6"/>
      <c r="J186" s="6"/>
      <c r="K186" s="6"/>
      <c r="L186" s="6"/>
      <c r="M186" s="6"/>
      <c r="N186" s="57"/>
    </row>
    <row r="187" ht="13.5" customHeight="1">
      <c r="H187" s="56"/>
      <c r="I187" s="6"/>
      <c r="J187" s="6"/>
      <c r="K187" s="6"/>
      <c r="L187" s="6"/>
      <c r="M187" s="6"/>
      <c r="N187" s="57"/>
    </row>
    <row r="188" ht="13.5" customHeight="1">
      <c r="H188" s="56"/>
      <c r="I188" s="6"/>
      <c r="J188" s="6"/>
      <c r="K188" s="6"/>
      <c r="L188" s="6"/>
      <c r="M188" s="6"/>
      <c r="N188" s="57"/>
    </row>
    <row r="189" ht="13.5" customHeight="1">
      <c r="H189" s="56"/>
      <c r="I189" s="6"/>
      <c r="J189" s="6"/>
      <c r="K189" s="6"/>
      <c r="L189" s="6"/>
      <c r="M189" s="6"/>
      <c r="N189" s="57"/>
    </row>
    <row r="190" ht="13.5" customHeight="1">
      <c r="H190" s="56"/>
      <c r="I190" s="6"/>
      <c r="J190" s="6"/>
      <c r="K190" s="6"/>
      <c r="L190" s="6"/>
      <c r="M190" s="6"/>
      <c r="N190" s="57"/>
    </row>
    <row r="191" ht="13.5" customHeight="1">
      <c r="H191" s="56"/>
      <c r="I191" s="6"/>
      <c r="J191" s="6"/>
      <c r="K191" s="6"/>
      <c r="L191" s="6"/>
      <c r="M191" s="6"/>
      <c r="N191" s="57"/>
    </row>
    <row r="192" ht="13.5" customHeight="1">
      <c r="H192" s="56"/>
      <c r="I192" s="6"/>
      <c r="J192" s="6"/>
      <c r="K192" s="6"/>
      <c r="L192" s="6"/>
      <c r="M192" s="6"/>
      <c r="N192" s="57"/>
    </row>
    <row r="193" ht="13.5" customHeight="1">
      <c r="H193" s="56"/>
      <c r="I193" s="6"/>
      <c r="J193" s="6"/>
      <c r="K193" s="6"/>
      <c r="L193" s="6"/>
      <c r="M193" s="6"/>
      <c r="N193" s="57"/>
    </row>
    <row r="194" ht="13.5" customHeight="1">
      <c r="H194" s="56"/>
      <c r="I194" s="6"/>
      <c r="J194" s="6"/>
      <c r="K194" s="6"/>
      <c r="L194" s="6"/>
      <c r="M194" s="6"/>
      <c r="N194" s="57"/>
    </row>
    <row r="195" ht="13.5" customHeight="1">
      <c r="H195" s="56"/>
      <c r="I195" s="6"/>
      <c r="J195" s="6"/>
      <c r="K195" s="6"/>
      <c r="L195" s="6"/>
      <c r="M195" s="6"/>
      <c r="N195" s="57"/>
    </row>
    <row r="196" ht="13.5" customHeight="1">
      <c r="H196" s="56"/>
      <c r="I196" s="6"/>
      <c r="J196" s="6"/>
      <c r="K196" s="6"/>
      <c r="L196" s="6"/>
      <c r="M196" s="6"/>
      <c r="N196" s="57"/>
    </row>
    <row r="197" ht="13.5" customHeight="1">
      <c r="H197" s="56"/>
      <c r="I197" s="6"/>
      <c r="J197" s="6"/>
      <c r="K197" s="6"/>
      <c r="L197" s="6"/>
      <c r="M197" s="6"/>
      <c r="N197" s="57"/>
    </row>
    <row r="198" ht="13.5" customHeight="1">
      <c r="H198" s="56"/>
      <c r="I198" s="6"/>
      <c r="J198" s="6"/>
      <c r="K198" s="6"/>
      <c r="L198" s="6"/>
      <c r="M198" s="6"/>
      <c r="N198" s="57"/>
    </row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>
      <c r="M1001" s="80"/>
    </row>
  </sheetData>
  <mergeCells count="4">
    <mergeCell ref="C1:F1"/>
    <mergeCell ref="H1:N1"/>
    <mergeCell ref="C2:F2"/>
    <mergeCell ref="H2:N2"/>
  </mergeCells>
  <conditionalFormatting sqref="F4:F9 F15">
    <cfRule type="notContainsBlanks" dxfId="0" priority="1">
      <formula>LEN(TRIM(F4))&gt;0</formula>
    </cfRule>
  </conditionalFormatting>
  <conditionalFormatting sqref="F4:F9 F15">
    <cfRule type="notContainsBlanks" dxfId="1" priority="2">
      <formula>LEN(TRIM(F4))&gt;0</formula>
    </cfRule>
  </conditionalFormatting>
  <conditionalFormatting sqref="F10">
    <cfRule type="notContainsBlanks" dxfId="0" priority="3">
      <formula>LEN(TRIM(F10))&gt;0</formula>
    </cfRule>
  </conditionalFormatting>
  <conditionalFormatting sqref="F10">
    <cfRule type="notContainsBlanks" dxfId="1" priority="4">
      <formula>LEN(TRIM(F10))&gt;0</formula>
    </cfRule>
  </conditionalFormatting>
  <conditionalFormatting sqref="F11:F14">
    <cfRule type="notContainsBlanks" dxfId="0" priority="5">
      <formula>LEN(TRIM(F11))&gt;0</formula>
    </cfRule>
  </conditionalFormatting>
  <conditionalFormatting sqref="F11:F14">
    <cfRule type="notContainsBlanks" dxfId="1" priority="6">
      <formula>LEN(TRIM(F11))&gt;0</formula>
    </cfRule>
  </conditionalFormatting>
  <dataValidations>
    <dataValidation type="list" allowBlank="1" sqref="K4:K6 K8:K10 K12:K14 K16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15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