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Ex2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harts/chartEx3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oia\Desktop\OSB - SP EDUCAÇÃO FISCAL\Projetos\Projetos 2020\Acompanhamento Legislativo\Gastos do Mandato\2017 a 2020\Despesas com deslocamento 2020\"/>
    </mc:Choice>
  </mc:AlternateContent>
  <xr:revisionPtr revIDLastSave="0" documentId="13_ncr:1_{1FB496D3-582F-4CB4-9794-0FDF9793601D}" xr6:coauthVersionLast="47" xr6:coauthVersionMax="47" xr10:uidLastSave="{00000000-0000-0000-0000-000000000000}"/>
  <bookViews>
    <workbookView xWindow="-120" yWindow="-120" windowWidth="29040" windowHeight="15840" xr2:uid="{0D1059B8-9119-44E2-8EDF-49C65E3C3953}"/>
  </bookViews>
  <sheets>
    <sheet name="Deslocamento" sheetId="1" r:id="rId1"/>
    <sheet name="Combustível " sheetId="2" r:id="rId2"/>
  </sheets>
  <definedNames>
    <definedName name="_xlchart.v1.0" hidden="1">Deslocamento!$A$3:$A$59</definedName>
    <definedName name="_xlchart.v1.1" hidden="1">Deslocamento!$C$3:$C$59</definedName>
    <definedName name="_xlchart.v1.10" hidden="1">'Combustível '!$A$4:$A$46</definedName>
    <definedName name="_xlchart.v1.11" hidden="1">'Combustível '!$B$4:$B$46</definedName>
    <definedName name="_xlchart.v1.12" hidden="1">'Combustível '!$A$4:$A$46</definedName>
    <definedName name="_xlchart.v1.13" hidden="1">'Combustível '!$B$4:$B$46</definedName>
    <definedName name="_xlchart.v1.14" hidden="1">'Combustível '!$A$4:$A$46</definedName>
    <definedName name="_xlchart.v1.15" hidden="1">'Combustível '!$B$3</definedName>
    <definedName name="_xlchart.v1.16" hidden="1">'Combustível '!$B$4:$B$46</definedName>
    <definedName name="_xlchart.v1.2" hidden="1">Deslocamento!$A$3:$A$59</definedName>
    <definedName name="_xlchart.v1.3" hidden="1">Deslocamento!$E$2</definedName>
    <definedName name="_xlchart.v1.4" hidden="1">Deslocamento!$E$3:$E$59</definedName>
    <definedName name="_xlchart.v1.5" hidden="1">Deslocamento!$A$3:$A$59</definedName>
    <definedName name="_xlchart.v1.6" hidden="1">Deslocamento!$B$3:$B$59</definedName>
    <definedName name="_xlchart.v1.7" hidden="1">'Combustível '!$A$4:$A$46</definedName>
    <definedName name="_xlchart.v1.8" hidden="1">'Combustível '!$B$3</definedName>
    <definedName name="_xlchart.v1.9" hidden="1">'Combustível '!$B$4:$B$46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0" i="1" l="1"/>
  <c r="B61" i="1" s="1"/>
  <c r="E38" i="1" l="1"/>
  <c r="E29" i="1"/>
  <c r="E27" i="1"/>
  <c r="E46" i="1"/>
  <c r="E45" i="1"/>
  <c r="E24" i="1"/>
  <c r="E3" i="1"/>
  <c r="E20" i="1"/>
  <c r="E11" i="1"/>
  <c r="E39" i="1"/>
  <c r="E7" i="1"/>
  <c r="E14" i="1"/>
  <c r="E31" i="1"/>
  <c r="E52" i="1"/>
  <c r="E36" i="1"/>
  <c r="E25" i="1"/>
  <c r="E53" i="1"/>
  <c r="E5" i="1"/>
  <c r="E44" i="1"/>
  <c r="E32" i="1"/>
  <c r="E51" i="1"/>
  <c r="E54" i="1"/>
  <c r="E13" i="1"/>
  <c r="E55" i="1"/>
  <c r="E56" i="1"/>
  <c r="E22" i="1"/>
  <c r="E40" i="1"/>
  <c r="E23" i="1"/>
  <c r="E34" i="1"/>
  <c r="E16" i="1"/>
  <c r="E28" i="1"/>
  <c r="E57" i="1"/>
  <c r="E4" i="1"/>
  <c r="E50" i="1"/>
  <c r="E37" i="1"/>
  <c r="E12" i="1"/>
  <c r="E8" i="1"/>
  <c r="E15" i="1"/>
  <c r="E21" i="1"/>
  <c r="E35" i="1"/>
  <c r="E17" i="1"/>
  <c r="E6" i="1"/>
  <c r="E9" i="1"/>
  <c r="E41" i="1"/>
  <c r="E42" i="1"/>
  <c r="E58" i="1"/>
  <c r="E59" i="1"/>
  <c r="E30" i="1"/>
  <c r="E26" i="1"/>
  <c r="E19" i="1"/>
  <c r="E33" i="1"/>
  <c r="E49" i="1"/>
  <c r="E48" i="1"/>
  <c r="E43" i="1"/>
  <c r="E18" i="1"/>
  <c r="E47" i="1"/>
  <c r="E10" i="1"/>
  <c r="D60" i="1"/>
  <c r="D61" i="1" s="1"/>
  <c r="C60" i="1"/>
  <c r="C61" i="1" s="1"/>
  <c r="E60" i="1" l="1"/>
  <c r="E61" i="1" s="1"/>
</calcChain>
</file>

<file path=xl/sharedStrings.xml><?xml version="1.0" encoding="utf-8"?>
<sst xmlns="http://schemas.openxmlformats.org/spreadsheetml/2006/main" count="111" uniqueCount="65">
  <si>
    <t>Despesas com deslocamento no ano de 2020</t>
  </si>
  <si>
    <t>Vereador</t>
  </si>
  <si>
    <t>Locação de veículo</t>
  </si>
  <si>
    <t>Combustível</t>
  </si>
  <si>
    <t>Aplicativo</t>
  </si>
  <si>
    <t>Adilson Amadeu</t>
  </si>
  <si>
    <t>Adriana Ramalho</t>
  </si>
  <si>
    <t>Alessandro Guedes</t>
  </si>
  <si>
    <t>Alfredinho</t>
  </si>
  <si>
    <t>André Santos</t>
  </si>
  <si>
    <t>Antonio Donato</t>
  </si>
  <si>
    <t>Arselino Tatto</t>
  </si>
  <si>
    <t>Atílio Francisco</t>
  </si>
  <si>
    <t>Aurélio Nomura</t>
  </si>
  <si>
    <t>Beto do Social</t>
  </si>
  <si>
    <t>Caio Miranda</t>
  </si>
  <si>
    <t>Camilo Cristofaro</t>
  </si>
  <si>
    <t>Celso Giannazi</t>
  </si>
  <si>
    <t>Celso Jatene</t>
  </si>
  <si>
    <t>Claudinho de Souza</t>
  </si>
  <si>
    <t>Claudio Fonseca</t>
  </si>
  <si>
    <t>Conte Lopes</t>
  </si>
  <si>
    <t>Dalton Silvano</t>
  </si>
  <si>
    <t>Daniel Annemberg</t>
  </si>
  <si>
    <t>Edir Sales</t>
  </si>
  <si>
    <t>Eduardo Suplicy</t>
  </si>
  <si>
    <t>Eduardo Tuma</t>
  </si>
  <si>
    <t>Eliseu Gabriel</t>
  </si>
  <si>
    <t>Fabio Riva</t>
  </si>
  <si>
    <t>Fernando Holiday</t>
  </si>
  <si>
    <t>George Hato</t>
  </si>
  <si>
    <t>Gilberto Nascimnto</t>
  </si>
  <si>
    <t>Gilberto Natalini</t>
  </si>
  <si>
    <t>Gilson Barreto</t>
  </si>
  <si>
    <t>Isac Felix</t>
  </si>
  <si>
    <t>Jair Tatto</t>
  </si>
  <si>
    <t>Janaina Lima</t>
  </si>
  <si>
    <t>João Jorge</t>
  </si>
  <si>
    <t>José Police Neto</t>
  </si>
  <si>
    <t>Juliana Cardoso</t>
  </si>
  <si>
    <t xml:space="preserve">Mario Covas Neto </t>
  </si>
  <si>
    <t>Milton Ferreira</t>
  </si>
  <si>
    <t>Milton Leite</t>
  </si>
  <si>
    <t>Noemi Nonato</t>
  </si>
  <si>
    <t>OTA</t>
  </si>
  <si>
    <t>Patrícia Bezerra</t>
  </si>
  <si>
    <t>Paulo Frange</t>
  </si>
  <si>
    <t>Quito Formiga</t>
  </si>
  <si>
    <t>Reginaldo Tripoli (Xereu)</t>
  </si>
  <si>
    <t>Reis</t>
  </si>
  <si>
    <t>Ricardo Nunes</t>
  </si>
  <si>
    <t>RIcardoTeixeira</t>
  </si>
  <si>
    <t>Rinaldi Digilio</t>
  </si>
  <si>
    <t>Rodrigo Goulart</t>
  </si>
  <si>
    <t>Rute Costa</t>
  </si>
  <si>
    <t>Sandra Tadeu</t>
  </si>
  <si>
    <t>Senival Moura</t>
  </si>
  <si>
    <t>Soninha Francine</t>
  </si>
  <si>
    <t>Souza Santos</t>
  </si>
  <si>
    <t>Toninho Paiva</t>
  </si>
  <si>
    <t>Toninho Vespoli</t>
  </si>
  <si>
    <t>Ze Turin</t>
  </si>
  <si>
    <t>Total</t>
  </si>
  <si>
    <t xml:space="preserve">Média </t>
  </si>
  <si>
    <t xml:space="preserve">Despesas com combustível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</si>
</sst>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 Light"/>
      <family val="2"/>
      <scheme val="major"/>
    </font>
    <font>
      <b/>
      <sz val="12"/>
      <name val="Calibri Light"/>
      <family val="2"/>
      <scheme val="major"/>
    </font>
    <font>
      <sz val="12"/>
      <name val="Calibri Light"/>
      <family val="2"/>
      <scheme val="major"/>
    </font>
    <font>
      <sz val="12"/>
      <color rgb="FF000000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9"/>
      <name val="Calibri Light"/>
      <family val="2"/>
      <scheme val="major"/>
    </font>
    <font>
      <sz val="9"/>
      <color rgb="FF000000"/>
      <name val="Calibri Light"/>
      <family val="2"/>
      <scheme val="major"/>
    </font>
    <font>
      <sz val="9"/>
      <name val="Calibri Light"/>
      <family val="2"/>
      <scheme val="major"/>
    </font>
  </fonts>
  <fills count="20">
    <fill>
      <patternFill patternType="none"/>
    </fill>
    <fill>
      <patternFill patternType="gray125"/>
    </fill>
    <fill>
      <patternFill patternType="solid">
        <fgColor rgb="FFFBE4D5"/>
        <bgColor rgb="FFFBE4D5"/>
      </patternFill>
    </fill>
    <fill>
      <patternFill patternType="solid">
        <fgColor rgb="FFD9E2F3"/>
        <bgColor rgb="FFD9E2F3"/>
      </patternFill>
    </fill>
    <fill>
      <patternFill patternType="solid">
        <fgColor rgb="FFFCE5CD"/>
        <bgColor rgb="FFFCE5CD"/>
      </patternFill>
    </fill>
    <fill>
      <patternFill patternType="solid">
        <fgColor rgb="FFC9DAF8"/>
        <bgColor rgb="FFC9DAF8"/>
      </patternFill>
    </fill>
    <fill>
      <patternFill patternType="solid">
        <fgColor rgb="FFFBE5D6"/>
        <bgColor rgb="FFFBE5D6"/>
      </patternFill>
    </fill>
    <fill>
      <patternFill patternType="solid">
        <fgColor rgb="FFDAE3F3"/>
        <bgColor rgb="FFDAE3F3"/>
      </patternFill>
    </fill>
    <fill>
      <patternFill patternType="solid">
        <fgColor rgb="FFD6DCE4"/>
        <bgColor rgb="FFD6DCE4"/>
      </patternFill>
    </fill>
    <fill>
      <patternFill patternType="solid">
        <fgColor theme="5" tint="0.79998168889431442"/>
        <bgColor rgb="FFFBE4D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D9E2F3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rgb="FFFBE4D5"/>
      </patternFill>
    </fill>
    <fill>
      <patternFill patternType="solid">
        <fgColor theme="9" tint="0.79998168889431442"/>
        <bgColor rgb="FFFCE5CD"/>
      </patternFill>
    </fill>
    <fill>
      <patternFill patternType="solid">
        <fgColor theme="9" tint="0.79998168889431442"/>
        <bgColor rgb="FFD9E2F3"/>
      </patternFill>
    </fill>
    <fill>
      <patternFill patternType="solid">
        <fgColor theme="9" tint="0.79998168889431442"/>
        <bgColor rgb="FFC9DAF8"/>
      </patternFill>
    </fill>
    <fill>
      <patternFill patternType="solid">
        <fgColor theme="9" tint="0.79998168889431442"/>
        <bgColor rgb="FFD6DCE4"/>
      </patternFill>
    </fill>
    <fill>
      <patternFill patternType="solid">
        <fgColor theme="9" tint="0.79998168889431442"/>
        <bgColor rgb="FFFBE5D6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4" fontId="0" fillId="0" borderId="0" xfId="0" applyNumberFormat="1"/>
    <xf numFmtId="0" fontId="3" fillId="0" borderId="1" xfId="0" applyFont="1" applyBorder="1"/>
    <xf numFmtId="4" fontId="4" fillId="2" borderId="1" xfId="0" applyNumberFormat="1" applyFont="1" applyFill="1" applyBorder="1" applyAlignment="1">
      <alignment horizontal="left" vertical="center" wrapText="1"/>
    </xf>
    <xf numFmtId="4" fontId="4" fillId="3" borderId="1" xfId="0" applyNumberFormat="1" applyFont="1" applyFill="1" applyBorder="1" applyAlignment="1">
      <alignment horizontal="left" vertical="center" wrapText="1"/>
    </xf>
    <xf numFmtId="4" fontId="4" fillId="4" borderId="1" xfId="0" applyNumberFormat="1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left" vertical="center" wrapText="1"/>
    </xf>
    <xf numFmtId="4" fontId="5" fillId="3" borderId="1" xfId="0" applyNumberFormat="1" applyFont="1" applyFill="1" applyBorder="1" applyAlignment="1">
      <alignment horizontal="left" vertical="center" wrapText="1"/>
    </xf>
    <xf numFmtId="4" fontId="5" fillId="5" borderId="1" xfId="0" applyNumberFormat="1" applyFont="1" applyFill="1" applyBorder="1" applyAlignment="1">
      <alignment horizontal="left" vertical="center" wrapText="1"/>
    </xf>
    <xf numFmtId="4" fontId="5" fillId="4" borderId="1" xfId="0" applyNumberFormat="1" applyFont="1" applyFill="1" applyBorder="1" applyAlignment="1">
      <alignment horizontal="left" vertical="center" wrapText="1"/>
    </xf>
    <xf numFmtId="4" fontId="4" fillId="5" borderId="1" xfId="0" applyNumberFormat="1" applyFont="1" applyFill="1" applyBorder="1" applyAlignment="1">
      <alignment horizontal="left" vertical="center" wrapText="1"/>
    </xf>
    <xf numFmtId="4" fontId="5" fillId="7" borderId="1" xfId="0" applyNumberFormat="1" applyFont="1" applyFill="1" applyBorder="1" applyAlignment="1">
      <alignment horizontal="left" vertical="center" wrapText="1"/>
    </xf>
    <xf numFmtId="4" fontId="5" fillId="6" borderId="1" xfId="0" applyNumberFormat="1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right" vertical="center"/>
    </xf>
    <xf numFmtId="4" fontId="4" fillId="3" borderId="1" xfId="0" applyNumberFormat="1" applyFont="1" applyFill="1" applyBorder="1" applyAlignment="1">
      <alignment horizontal="right" vertical="center"/>
    </xf>
    <xf numFmtId="4" fontId="4" fillId="4" borderId="1" xfId="0" applyNumberFormat="1" applyFont="1" applyFill="1" applyBorder="1" applyAlignment="1">
      <alignment horizontal="right" vertical="center"/>
    </xf>
    <xf numFmtId="4" fontId="5" fillId="2" borderId="1" xfId="0" applyNumberFormat="1" applyFont="1" applyFill="1" applyBorder="1" applyAlignment="1">
      <alignment horizontal="right" vertical="center"/>
    </xf>
    <xf numFmtId="4" fontId="5" fillId="3" borderId="1" xfId="0" applyNumberFormat="1" applyFont="1" applyFill="1" applyBorder="1" applyAlignment="1">
      <alignment horizontal="right" vertical="center"/>
    </xf>
    <xf numFmtId="4" fontId="5" fillId="5" borderId="1" xfId="0" applyNumberFormat="1" applyFont="1" applyFill="1" applyBorder="1" applyAlignment="1">
      <alignment horizontal="right" vertical="center"/>
    </xf>
    <xf numFmtId="4" fontId="4" fillId="5" borderId="1" xfId="0" applyNumberFormat="1" applyFont="1" applyFill="1" applyBorder="1" applyAlignment="1">
      <alignment horizontal="right" vertical="center"/>
    </xf>
    <xf numFmtId="4" fontId="5" fillId="6" borderId="1" xfId="0" applyNumberFormat="1" applyFont="1" applyFill="1" applyBorder="1" applyAlignment="1">
      <alignment horizontal="right" vertical="center"/>
    </xf>
    <xf numFmtId="4" fontId="5" fillId="7" borderId="1" xfId="0" applyNumberFormat="1" applyFont="1" applyFill="1" applyBorder="1" applyAlignment="1">
      <alignment horizontal="right" vertical="center"/>
    </xf>
    <xf numFmtId="4" fontId="5" fillId="4" borderId="1" xfId="0" applyNumberFormat="1" applyFont="1" applyFill="1" applyBorder="1" applyAlignment="1">
      <alignment horizontal="right" vertical="center"/>
    </xf>
    <xf numFmtId="4" fontId="4" fillId="8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4" fontId="4" fillId="9" borderId="1" xfId="0" applyNumberFormat="1" applyFont="1" applyFill="1" applyBorder="1" applyAlignment="1">
      <alignment horizontal="left" vertical="center" wrapText="1"/>
    </xf>
    <xf numFmtId="4" fontId="4" fillId="9" borderId="1" xfId="0" applyNumberFormat="1" applyFont="1" applyFill="1" applyBorder="1" applyAlignment="1">
      <alignment horizontal="right" vertical="center"/>
    </xf>
    <xf numFmtId="4" fontId="4" fillId="12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6" fillId="11" borderId="1" xfId="0" applyNumberFormat="1" applyFont="1" applyFill="1" applyBorder="1"/>
    <xf numFmtId="4" fontId="6" fillId="10" borderId="1" xfId="0" applyNumberFormat="1" applyFont="1" applyFill="1" applyBorder="1"/>
    <xf numFmtId="4" fontId="6" fillId="0" borderId="1" xfId="0" applyNumberFormat="1" applyFont="1" applyBorder="1"/>
    <xf numFmtId="4" fontId="1" fillId="0" borderId="0" xfId="0" applyNumberFormat="1" applyFont="1" applyAlignment="1">
      <alignment horizontal="right"/>
    </xf>
    <xf numFmtId="4" fontId="5" fillId="5" borderId="0" xfId="0" applyNumberFormat="1" applyFont="1" applyFill="1" applyBorder="1" applyAlignment="1">
      <alignment horizontal="left" vertical="center" wrapText="1"/>
    </xf>
    <xf numFmtId="4" fontId="4" fillId="2" borderId="0" xfId="0" applyNumberFormat="1" applyFont="1" applyFill="1" applyBorder="1" applyAlignment="1">
      <alignment horizontal="left" vertical="center" wrapText="1"/>
    </xf>
    <xf numFmtId="4" fontId="4" fillId="3" borderId="0" xfId="0" applyNumberFormat="1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13" borderId="1" xfId="0" applyFont="1" applyFill="1" applyBorder="1"/>
    <xf numFmtId="0" fontId="7" fillId="13" borderId="1" xfId="0" applyFont="1" applyFill="1" applyBorder="1" applyAlignment="1">
      <alignment horizontal="center" vertical="center"/>
    </xf>
    <xf numFmtId="4" fontId="8" fillId="14" borderId="1" xfId="0" applyNumberFormat="1" applyFont="1" applyFill="1" applyBorder="1" applyAlignment="1">
      <alignment horizontal="left" vertical="center" wrapText="1"/>
    </xf>
    <xf numFmtId="4" fontId="8" fillId="14" borderId="1" xfId="0" applyNumberFormat="1" applyFont="1" applyFill="1" applyBorder="1" applyAlignment="1">
      <alignment horizontal="right" vertical="center"/>
    </xf>
    <xf numFmtId="4" fontId="8" fillId="15" borderId="1" xfId="0" applyNumberFormat="1" applyFont="1" applyFill="1" applyBorder="1" applyAlignment="1">
      <alignment horizontal="left" vertical="center" wrapText="1"/>
    </xf>
    <xf numFmtId="4" fontId="8" fillId="15" borderId="1" xfId="0" applyNumberFormat="1" applyFont="1" applyFill="1" applyBorder="1" applyAlignment="1">
      <alignment horizontal="right" vertical="center"/>
    </xf>
    <xf numFmtId="4" fontId="9" fillId="16" borderId="1" xfId="0" applyNumberFormat="1" applyFont="1" applyFill="1" applyBorder="1" applyAlignment="1">
      <alignment horizontal="left" vertical="center" wrapText="1"/>
    </xf>
    <xf numFmtId="4" fontId="9" fillId="16" borderId="1" xfId="0" applyNumberFormat="1" applyFont="1" applyFill="1" applyBorder="1" applyAlignment="1">
      <alignment horizontal="right" vertical="center"/>
    </xf>
    <xf numFmtId="4" fontId="9" fillId="15" borderId="1" xfId="0" applyNumberFormat="1" applyFont="1" applyFill="1" applyBorder="1" applyAlignment="1">
      <alignment horizontal="left" vertical="center" wrapText="1"/>
    </xf>
    <xf numFmtId="4" fontId="9" fillId="15" borderId="1" xfId="0" applyNumberFormat="1" applyFont="1" applyFill="1" applyBorder="1" applyAlignment="1">
      <alignment horizontal="right" vertical="center"/>
    </xf>
    <xf numFmtId="4" fontId="9" fillId="17" borderId="0" xfId="0" applyNumberFormat="1" applyFont="1" applyFill="1" applyBorder="1" applyAlignment="1">
      <alignment horizontal="left" vertical="center" wrapText="1"/>
    </xf>
    <xf numFmtId="4" fontId="9" fillId="17" borderId="1" xfId="0" applyNumberFormat="1" applyFont="1" applyFill="1" applyBorder="1" applyAlignment="1">
      <alignment horizontal="right" vertical="center"/>
    </xf>
    <xf numFmtId="4" fontId="9" fillId="14" borderId="1" xfId="0" applyNumberFormat="1" applyFont="1" applyFill="1" applyBorder="1" applyAlignment="1">
      <alignment horizontal="left" vertical="center" wrapText="1"/>
    </xf>
    <xf numFmtId="4" fontId="9" fillId="14" borderId="1" xfId="0" applyNumberFormat="1" applyFont="1" applyFill="1" applyBorder="1" applyAlignment="1">
      <alignment horizontal="right" vertical="center"/>
    </xf>
    <xf numFmtId="4" fontId="8" fillId="16" borderId="1" xfId="0" applyNumberFormat="1" applyFont="1" applyFill="1" applyBorder="1" applyAlignment="1">
      <alignment horizontal="left" vertical="center" wrapText="1"/>
    </xf>
    <xf numFmtId="4" fontId="8" fillId="16" borderId="1" xfId="0" applyNumberFormat="1" applyFont="1" applyFill="1" applyBorder="1" applyAlignment="1">
      <alignment horizontal="right" vertical="center"/>
    </xf>
    <xf numFmtId="4" fontId="9" fillId="17" borderId="1" xfId="0" applyNumberFormat="1" applyFont="1" applyFill="1" applyBorder="1" applyAlignment="1">
      <alignment horizontal="left" vertical="center" wrapText="1"/>
    </xf>
    <xf numFmtId="4" fontId="9" fillId="18" borderId="1" xfId="0" applyNumberFormat="1" applyFont="1" applyFill="1" applyBorder="1" applyAlignment="1">
      <alignment horizontal="right" vertical="center"/>
    </xf>
    <xf numFmtId="4" fontId="8" fillId="17" borderId="0" xfId="0" applyNumberFormat="1" applyFont="1" applyFill="1" applyBorder="1" applyAlignment="1">
      <alignment horizontal="left" vertical="center" wrapText="1"/>
    </xf>
    <xf numFmtId="4" fontId="8" fillId="17" borderId="1" xfId="0" applyNumberFormat="1" applyFont="1" applyFill="1" applyBorder="1" applyAlignment="1">
      <alignment horizontal="right" vertical="center"/>
    </xf>
    <xf numFmtId="4" fontId="8" fillId="17" borderId="1" xfId="0" applyNumberFormat="1" applyFont="1" applyFill="1" applyBorder="1" applyAlignment="1">
      <alignment horizontal="left" vertical="center" wrapText="1"/>
    </xf>
    <xf numFmtId="4" fontId="9" fillId="14" borderId="0" xfId="0" applyNumberFormat="1" applyFont="1" applyFill="1" applyBorder="1" applyAlignment="1">
      <alignment horizontal="left" vertical="center" wrapText="1"/>
    </xf>
    <xf numFmtId="4" fontId="8" fillId="19" borderId="1" xfId="0" applyNumberFormat="1" applyFont="1" applyFill="1" applyBorder="1" applyAlignment="1">
      <alignment horizontal="left" vertical="center" wrapText="1"/>
    </xf>
    <xf numFmtId="4" fontId="8" fillId="19" borderId="1" xfId="0" applyNumberFormat="1" applyFont="1" applyFill="1" applyBorder="1" applyAlignment="1">
      <alignment horizontal="right" vertical="center"/>
    </xf>
    <xf numFmtId="0" fontId="1" fillId="1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Gastos com combustivel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'Combustível '!$B$3</c:f>
              <c:strCache>
                <c:ptCount val="1"/>
                <c:pt idx="0">
                  <c:v>Combustível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'Combustível '!$A$4:$A$46</c:f>
              <c:strCache>
                <c:ptCount val="43"/>
                <c:pt idx="0">
                  <c:v>Dalton Silvano</c:v>
                </c:pt>
                <c:pt idx="1">
                  <c:v>Mario Covas Neto </c:v>
                </c:pt>
                <c:pt idx="2">
                  <c:v>Arselino Tatto</c:v>
                </c:pt>
                <c:pt idx="3">
                  <c:v>Milton Leite</c:v>
                </c:pt>
                <c:pt idx="4">
                  <c:v>Isac Felix</c:v>
                </c:pt>
                <c:pt idx="5">
                  <c:v>Patrícia Bezerra</c:v>
                </c:pt>
                <c:pt idx="6">
                  <c:v>Toninho Paiva</c:v>
                </c:pt>
                <c:pt idx="7">
                  <c:v>Rute Costa</c:v>
                </c:pt>
                <c:pt idx="8">
                  <c:v>Atílio Francisco</c:v>
                </c:pt>
                <c:pt idx="9">
                  <c:v>João Jorge</c:v>
                </c:pt>
                <c:pt idx="10">
                  <c:v>Noemi Nonato</c:v>
                </c:pt>
                <c:pt idx="11">
                  <c:v>George Hato</c:v>
                </c:pt>
                <c:pt idx="12">
                  <c:v>André Santos</c:v>
                </c:pt>
                <c:pt idx="13">
                  <c:v>Rodrigo Goulart</c:v>
                </c:pt>
                <c:pt idx="14">
                  <c:v>Antonio Donato</c:v>
                </c:pt>
                <c:pt idx="15">
                  <c:v>Claudio Fonseca</c:v>
                </c:pt>
                <c:pt idx="16">
                  <c:v>Aurélio Nomura</c:v>
                </c:pt>
                <c:pt idx="17">
                  <c:v>Alessandro Guedes</c:v>
                </c:pt>
                <c:pt idx="18">
                  <c:v>Jair Tatto</c:v>
                </c:pt>
                <c:pt idx="19">
                  <c:v>Camilo Cristofaro</c:v>
                </c:pt>
                <c:pt idx="20">
                  <c:v>Daniel Annemberg</c:v>
                </c:pt>
                <c:pt idx="21">
                  <c:v>Adriana Ramalho</c:v>
                </c:pt>
                <c:pt idx="22">
                  <c:v>Rinaldi Digilio</c:v>
                </c:pt>
                <c:pt idx="23">
                  <c:v>Milton Ferreira</c:v>
                </c:pt>
                <c:pt idx="24">
                  <c:v>Celso Giannazi</c:v>
                </c:pt>
                <c:pt idx="25">
                  <c:v>Edir Sales</c:v>
                </c:pt>
                <c:pt idx="26">
                  <c:v>Paulo Frange</c:v>
                </c:pt>
                <c:pt idx="27">
                  <c:v>Sandra Tadeu</c:v>
                </c:pt>
                <c:pt idx="28">
                  <c:v>Beto do Social</c:v>
                </c:pt>
                <c:pt idx="29">
                  <c:v>OTA</c:v>
                </c:pt>
                <c:pt idx="30">
                  <c:v>Gilson Barreto</c:v>
                </c:pt>
                <c:pt idx="31">
                  <c:v>Reis</c:v>
                </c:pt>
                <c:pt idx="32">
                  <c:v>Gilberto Nascimnto</c:v>
                </c:pt>
                <c:pt idx="33">
                  <c:v>Souza Santos</c:v>
                </c:pt>
                <c:pt idx="34">
                  <c:v>Eliseu Gabriel</c:v>
                </c:pt>
                <c:pt idx="35">
                  <c:v>Gilberto Natalini</c:v>
                </c:pt>
                <c:pt idx="36">
                  <c:v>Claudinho de Souza</c:v>
                </c:pt>
                <c:pt idx="37">
                  <c:v>Toninho Vespoli</c:v>
                </c:pt>
                <c:pt idx="38">
                  <c:v>Juliana Cardoso</c:v>
                </c:pt>
                <c:pt idx="39">
                  <c:v>Alfredinho</c:v>
                </c:pt>
                <c:pt idx="40">
                  <c:v>Caio Miranda</c:v>
                </c:pt>
                <c:pt idx="41">
                  <c:v>Reginaldo Tripoli (Xereu)</c:v>
                </c:pt>
                <c:pt idx="42">
                  <c:v>Soninha Francine</c:v>
                </c:pt>
              </c:strCache>
            </c:strRef>
          </c:cat>
          <c:val>
            <c:numRef>
              <c:f>'Combustível '!$B$4:$B$46</c:f>
              <c:numCache>
                <c:formatCode>#,##0.00</c:formatCode>
                <c:ptCount val="43"/>
                <c:pt idx="0">
                  <c:v>32345.75</c:v>
                </c:pt>
                <c:pt idx="1">
                  <c:v>22031.07</c:v>
                </c:pt>
                <c:pt idx="2">
                  <c:v>14593.7</c:v>
                </c:pt>
                <c:pt idx="3">
                  <c:v>11569.16</c:v>
                </c:pt>
                <c:pt idx="4">
                  <c:v>11378.87</c:v>
                </c:pt>
                <c:pt idx="5">
                  <c:v>11366.33</c:v>
                </c:pt>
                <c:pt idx="6">
                  <c:v>10921.89</c:v>
                </c:pt>
                <c:pt idx="7">
                  <c:v>10770.710000000001</c:v>
                </c:pt>
                <c:pt idx="8">
                  <c:v>10178.1</c:v>
                </c:pt>
                <c:pt idx="9">
                  <c:v>10059</c:v>
                </c:pt>
                <c:pt idx="10">
                  <c:v>9914.77</c:v>
                </c:pt>
                <c:pt idx="11">
                  <c:v>9611.43</c:v>
                </c:pt>
                <c:pt idx="12">
                  <c:v>7947.4800000000005</c:v>
                </c:pt>
                <c:pt idx="13">
                  <c:v>7602.57</c:v>
                </c:pt>
                <c:pt idx="14">
                  <c:v>7278</c:v>
                </c:pt>
                <c:pt idx="15">
                  <c:v>7065.24</c:v>
                </c:pt>
                <c:pt idx="16">
                  <c:v>7002.36</c:v>
                </c:pt>
                <c:pt idx="17">
                  <c:v>6883.9500000000007</c:v>
                </c:pt>
                <c:pt idx="18">
                  <c:v>6379.35</c:v>
                </c:pt>
                <c:pt idx="19">
                  <c:v>6344.32</c:v>
                </c:pt>
                <c:pt idx="20">
                  <c:v>6256.76</c:v>
                </c:pt>
                <c:pt idx="21">
                  <c:v>5931.11</c:v>
                </c:pt>
                <c:pt idx="22">
                  <c:v>5695</c:v>
                </c:pt>
                <c:pt idx="23">
                  <c:v>5432.5</c:v>
                </c:pt>
                <c:pt idx="24">
                  <c:v>5255.4</c:v>
                </c:pt>
                <c:pt idx="25">
                  <c:v>5099.9399999999996</c:v>
                </c:pt>
                <c:pt idx="26">
                  <c:v>4743.32</c:v>
                </c:pt>
                <c:pt idx="27">
                  <c:v>4687.0499999999993</c:v>
                </c:pt>
                <c:pt idx="28">
                  <c:v>4078.22</c:v>
                </c:pt>
                <c:pt idx="29">
                  <c:v>3950.24</c:v>
                </c:pt>
                <c:pt idx="30">
                  <c:v>3714.45</c:v>
                </c:pt>
                <c:pt idx="31">
                  <c:v>3344.77</c:v>
                </c:pt>
                <c:pt idx="32">
                  <c:v>3291.19</c:v>
                </c:pt>
                <c:pt idx="33">
                  <c:v>3062.52</c:v>
                </c:pt>
                <c:pt idx="34">
                  <c:v>2572.08</c:v>
                </c:pt>
                <c:pt idx="35">
                  <c:v>2243.16</c:v>
                </c:pt>
                <c:pt idx="36">
                  <c:v>2174.94</c:v>
                </c:pt>
                <c:pt idx="37">
                  <c:v>2109</c:v>
                </c:pt>
                <c:pt idx="38">
                  <c:v>1843.61</c:v>
                </c:pt>
                <c:pt idx="39">
                  <c:v>799.33</c:v>
                </c:pt>
                <c:pt idx="40">
                  <c:v>748.95</c:v>
                </c:pt>
                <c:pt idx="41">
                  <c:v>520</c:v>
                </c:pt>
                <c:pt idx="42">
                  <c:v>225.48999999999998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12-4FAB-94C0-2529D56610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114159"/>
        <c:axId val="527119983"/>
      </c:barChart>
      <c:catAx>
        <c:axId val="5271141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27119983"/>
        <c:crosses val="autoZero"/>
        <c:auto val="1"/>
        <c:lblAlgn val="ctr"/>
        <c:lblOffset val="100"/>
        <c:noMultiLvlLbl val="0"/>
      </c:catAx>
      <c:valAx>
        <c:axId val="5271199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271141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_xlchart.v1.2</cx:f>
      </cx:strDim>
      <cx:numDim type="val">
        <cx:f>_xlchart.v1.4</cx:f>
      </cx:numDim>
    </cx:data>
  </cx:chartData>
  <cx:chart>
    <cx:title pos="t" align="ctr" overlay="0">
      <cx:tx>
        <cx:txData>
          <cx:v>Gastos acumulados com deslocamento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pt-BR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Gastos acumulados com deslocamento</a:t>
          </a:r>
        </a:p>
      </cx:txPr>
    </cx:title>
    <cx:plotArea>
      <cx:plotAreaRegion>
        <cx:series layoutId="clusteredColumn" uniqueId="{55352317-A644-4308-91CF-1A7D78CEBD89}">
          <cx:tx>
            <cx:txData>
              <cx:f>_xlchart.v1.3</cx:f>
              <cx:v>Total</cx:v>
            </cx:txData>
          </cx:tx>
          <cx:dataId val="0"/>
          <cx:layoutPr>
            <cx:aggregation/>
          </cx:layoutPr>
          <cx:axisId val="1"/>
        </cx:series>
        <cx:series layoutId="paretoLine" ownerIdx="0" uniqueId="{B2045C43-4EF4-4486-A2AE-0799D924DDBA}">
          <cx:axisId val="2"/>
        </cx:series>
      </cx:plotAreaRegion>
      <cx:axis id="0">
        <cx:catScaling gapWidth="0"/>
        <cx:tickLabels/>
      </cx:axis>
      <cx:axis id="1">
        <cx:valScaling/>
        <cx:majorGridlines/>
        <cx:tickLabels/>
      </cx:axis>
      <cx:axis id="2">
        <cx:valScaling max="1" min="0"/>
        <cx:units unit="percentage"/>
        <cx:tickLabels/>
      </cx:axis>
    </cx:plotArea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_xlchart.v1.5</cx:f>
      </cx:strDim>
      <cx:numDim type="val">
        <cx:f>_xlchart.v1.6</cx:f>
      </cx:numDim>
    </cx:data>
  </cx:chartData>
  <cx:chart>
    <cx:title pos="t" align="ctr" overlay="0">
      <cx:tx>
        <cx:txData>
          <cx:v>Gastos com locação de veículos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pt-BR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Gastos com locação de veículos</a:t>
          </a:r>
        </a:p>
      </cx:txPr>
    </cx:title>
    <cx:plotArea>
      <cx:plotAreaRegion>
        <cx:series layoutId="clusteredColumn" uniqueId="{46FAF2B6-7316-43E0-915B-FFBF81A1C536}">
          <cx:dataId val="0"/>
          <cx:layoutPr>
            <cx:aggregation/>
          </cx:layoutPr>
          <cx:axisId val="1"/>
        </cx:series>
        <cx:series layoutId="paretoLine" ownerIdx="0" uniqueId="{E4B4139E-1E83-47E9-B784-2DC73D69F3DC}">
          <cx:axisId val="2"/>
        </cx:series>
      </cx:plotAreaRegion>
      <cx:axis id="0">
        <cx:catScaling gapWidth="0"/>
        <cx:tickLabels/>
      </cx:axis>
      <cx:axis id="1">
        <cx:valScaling/>
        <cx:majorGridlines/>
        <cx:tickLabels/>
      </cx:axis>
      <cx:axis id="2">
        <cx:valScaling max="1" min="0"/>
        <cx:units unit="percentage"/>
        <cx:tickLabels/>
      </cx:axis>
    </cx:plotArea>
  </cx:chart>
</cx:chartSpace>
</file>

<file path=xl/charts/chartEx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val">
        <cx:f>_xlchart.v1.1</cx:f>
      </cx:numDim>
    </cx:data>
  </cx:chartData>
  <cx:chart>
    <cx:title pos="t" align="ctr" overlay="0">
      <cx:tx>
        <cx:txData>
          <cx:v>Gastos com combustível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pt-BR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Gastos com combustível</a:t>
          </a:r>
        </a:p>
      </cx:txPr>
    </cx:title>
    <cx:plotArea>
      <cx:plotAreaRegion>
        <cx:series layoutId="clusteredColumn" uniqueId="{17764D6F-CECA-4F52-9DC6-D3AE0C887D04}">
          <cx:dataId val="0"/>
          <cx:layoutPr>
            <cx:aggregation/>
          </cx:layoutPr>
          <cx:axisId val="1"/>
        </cx:series>
        <cx:series layoutId="paretoLine" ownerIdx="0" uniqueId="{9672EC1E-02EF-4F19-8A8F-E4C66A57B89F}">
          <cx:axisId val="2"/>
        </cx:series>
      </cx:plotAreaRegion>
      <cx:axis id="0">
        <cx:catScaling gapWidth="0"/>
        <cx:tickLabels/>
      </cx:axis>
      <cx:axis id="1">
        <cx:valScaling/>
        <cx:majorGridlines/>
        <cx:tickLabels/>
      </cx:axis>
      <cx:axis id="2">
        <cx:valScaling max="1" min="0"/>
        <cx:units unit="percentage"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microsoft.com/office/2014/relationships/chartEx" Target="../charts/chartEx3.xml"/><Relationship Id="rId2" Type="http://schemas.microsoft.com/office/2014/relationships/chartEx" Target="../charts/chartEx2.xml"/><Relationship Id="rId1" Type="http://schemas.microsoft.com/office/2014/relationships/chartEx" Target="../charts/chartEx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266700</xdr:colOff>
      <xdr:row>40</xdr:row>
      <xdr:rowOff>85726</xdr:rowOff>
    </xdr:from>
    <xdr:to>
      <xdr:col>19</xdr:col>
      <xdr:colOff>600075</xdr:colOff>
      <xdr:row>59</xdr:row>
      <xdr:rowOff>142876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Gráfico 1">
              <a:extLst>
                <a:ext uri="{FF2B5EF4-FFF2-40B4-BE49-F238E27FC236}">
                  <a16:creationId xmlns:a16="http://schemas.microsoft.com/office/drawing/2014/main" id="{FAC7C8E9-9BEB-4D8B-B7E3-507DA1CA6DD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695950" y="8715376"/>
              <a:ext cx="8258175" cy="38576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Este gráfico não está disponível na sua versão de Excel.
Editar esta forma ou salvar esta pasta de trabalho em um formato de arquivo diferente quebrará o gráfico permanentemente.</a:t>
              </a:r>
            </a:p>
          </xdr:txBody>
        </xdr:sp>
      </mc:Fallback>
    </mc:AlternateContent>
    <xdr:clientData/>
  </xdr:twoCellAnchor>
  <xdr:twoCellAnchor>
    <xdr:from>
      <xdr:col>8</xdr:col>
      <xdr:colOff>133350</xdr:colOff>
      <xdr:row>0</xdr:row>
      <xdr:rowOff>0</xdr:rowOff>
    </xdr:from>
    <xdr:to>
      <xdr:col>22</xdr:col>
      <xdr:colOff>38100</xdr:colOff>
      <xdr:row>18</xdr:row>
      <xdr:rowOff>28576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Gráfico 2">
              <a:extLst>
                <a:ext uri="{FF2B5EF4-FFF2-40B4-BE49-F238E27FC236}">
                  <a16:creationId xmlns:a16="http://schemas.microsoft.com/office/drawing/2014/main" id="{EDC83620-6AEB-456B-99D4-129A7691C1B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781800" y="0"/>
              <a:ext cx="8439150" cy="405765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Este gráfico não está disponível na sua versão de Excel.
Editar esta forma ou salvar esta pasta de trabalho em um formato de arquivo diferente quebrará o gráfico permanentemente.</a:t>
              </a:r>
            </a:p>
          </xdr:txBody>
        </xdr:sp>
      </mc:Fallback>
    </mc:AlternateContent>
    <xdr:clientData/>
  </xdr:twoCellAnchor>
  <xdr:twoCellAnchor>
    <xdr:from>
      <xdr:col>6</xdr:col>
      <xdr:colOff>361951</xdr:colOff>
      <xdr:row>25</xdr:row>
      <xdr:rowOff>190500</xdr:rowOff>
    </xdr:from>
    <xdr:to>
      <xdr:col>20</xdr:col>
      <xdr:colOff>9525</xdr:colOff>
      <xdr:row>39</xdr:row>
      <xdr:rowOff>66675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Gráfico 3">
              <a:extLst>
                <a:ext uri="{FF2B5EF4-FFF2-40B4-BE49-F238E27FC236}">
                  <a16:creationId xmlns:a16="http://schemas.microsoft.com/office/drawing/2014/main" id="{768D5A3A-6CED-4D8D-AA6B-31DDE6DF51A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3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791201" y="5619750"/>
              <a:ext cx="8181974" cy="28765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Este gráfico não está disponível na sua versão de Excel.
Editar esta forma ou salvar esta pasta de trabalho em um formato de arquivo diferente quebrará o gráfico permanentemente.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17</xdr:row>
      <xdr:rowOff>85725</xdr:rowOff>
    </xdr:from>
    <xdr:to>
      <xdr:col>17</xdr:col>
      <xdr:colOff>381000</xdr:colOff>
      <xdr:row>37</xdr:row>
      <xdr:rowOff>52387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F1CB6EA-EC8D-4600-B914-26E958B02B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3B3B4-FD9D-4BCE-9775-15BA0C98372A}">
  <dimension ref="A1:E61"/>
  <sheetViews>
    <sheetView tabSelected="1" topLeftCell="A27" workbookViewId="0">
      <selection activeCell="B25" sqref="B25"/>
    </sheetView>
  </sheetViews>
  <sheetFormatPr defaultRowHeight="15" x14ac:dyDescent="0.25"/>
  <cols>
    <col min="1" max="1" width="18.5703125" style="1" customWidth="1"/>
    <col min="2" max="2" width="15.42578125" style="25" customWidth="1"/>
    <col min="3" max="3" width="13.5703125" style="25" customWidth="1"/>
    <col min="4" max="4" width="11.7109375" style="25" customWidth="1"/>
    <col min="5" max="5" width="13" customWidth="1"/>
  </cols>
  <sheetData>
    <row r="1" spans="1:5" ht="18" customHeight="1" x14ac:dyDescent="0.25">
      <c r="A1" s="39" t="s">
        <v>0</v>
      </c>
      <c r="B1" s="40"/>
      <c r="C1" s="40"/>
      <c r="D1" s="40"/>
      <c r="E1" s="40"/>
    </row>
    <row r="2" spans="1:5" ht="31.5" x14ac:dyDescent="0.25">
      <c r="A2" s="2" t="s">
        <v>1</v>
      </c>
      <c r="B2" s="29" t="s">
        <v>2</v>
      </c>
      <c r="C2" s="30" t="s">
        <v>3</v>
      </c>
      <c r="D2" s="30" t="s">
        <v>4</v>
      </c>
      <c r="E2" s="31" t="s">
        <v>62</v>
      </c>
    </row>
    <row r="3" spans="1:5" ht="15.75" x14ac:dyDescent="0.25">
      <c r="A3" s="4" t="s">
        <v>11</v>
      </c>
      <c r="B3" s="14">
        <v>49248.04</v>
      </c>
      <c r="C3" s="14">
        <v>14593.7</v>
      </c>
      <c r="D3" s="14">
        <v>0</v>
      </c>
      <c r="E3" s="32">
        <f t="shared" ref="E3:E34" si="0">SUM(B3:D3)</f>
        <v>63841.740000000005</v>
      </c>
    </row>
    <row r="4" spans="1:5" ht="15.75" x14ac:dyDescent="0.25">
      <c r="A4" s="7" t="s">
        <v>37</v>
      </c>
      <c r="B4" s="17">
        <v>49756.08</v>
      </c>
      <c r="C4" s="17">
        <v>10059</v>
      </c>
      <c r="D4" s="14">
        <v>0</v>
      </c>
      <c r="E4" s="32">
        <f t="shared" si="0"/>
        <v>59815.08</v>
      </c>
    </row>
    <row r="5" spans="1:5" ht="31.5" x14ac:dyDescent="0.25">
      <c r="A5" s="6" t="s">
        <v>22</v>
      </c>
      <c r="B5" s="16">
        <v>27109.41</v>
      </c>
      <c r="C5" s="16">
        <v>32345.75</v>
      </c>
      <c r="D5" s="13">
        <v>0</v>
      </c>
      <c r="E5" s="33">
        <f t="shared" si="0"/>
        <v>59455.16</v>
      </c>
    </row>
    <row r="6" spans="1:5" ht="15.75" x14ac:dyDescent="0.25">
      <c r="A6" s="5" t="s">
        <v>46</v>
      </c>
      <c r="B6" s="15">
        <v>54000</v>
      </c>
      <c r="C6" s="15">
        <v>4743.32</v>
      </c>
      <c r="D6" s="15">
        <v>0</v>
      </c>
      <c r="E6" s="33">
        <f t="shared" si="0"/>
        <v>58743.32</v>
      </c>
    </row>
    <row r="7" spans="1:5" ht="15.75" x14ac:dyDescent="0.25">
      <c r="A7" s="4" t="s">
        <v>15</v>
      </c>
      <c r="B7" s="14">
        <v>54000</v>
      </c>
      <c r="C7" s="14">
        <v>748.95</v>
      </c>
      <c r="D7" s="14">
        <v>0</v>
      </c>
      <c r="E7" s="32">
        <f t="shared" si="0"/>
        <v>54748.95</v>
      </c>
    </row>
    <row r="8" spans="1:5" ht="15.75" x14ac:dyDescent="0.25">
      <c r="A8" s="36" t="s">
        <v>41</v>
      </c>
      <c r="B8" s="18">
        <v>49248.08</v>
      </c>
      <c r="C8" s="18">
        <v>5432.5</v>
      </c>
      <c r="D8" s="18">
        <v>0</v>
      </c>
      <c r="E8" s="32">
        <f t="shared" si="0"/>
        <v>54680.58</v>
      </c>
    </row>
    <row r="9" spans="1:5" ht="15.75" x14ac:dyDescent="0.25">
      <c r="A9" s="10" t="s">
        <v>47</v>
      </c>
      <c r="B9" s="19">
        <v>54000</v>
      </c>
      <c r="C9" s="19">
        <v>0</v>
      </c>
      <c r="D9" s="19">
        <v>0</v>
      </c>
      <c r="E9" s="32">
        <f t="shared" si="0"/>
        <v>54000</v>
      </c>
    </row>
    <row r="10" spans="1:5" ht="15.75" x14ac:dyDescent="0.25">
      <c r="A10" s="4" t="s">
        <v>61</v>
      </c>
      <c r="B10" s="14">
        <v>54000</v>
      </c>
      <c r="C10" s="14">
        <v>0</v>
      </c>
      <c r="D10" s="28">
        <v>0</v>
      </c>
      <c r="E10" s="32">
        <f t="shared" si="0"/>
        <v>54000</v>
      </c>
    </row>
    <row r="11" spans="1:5" ht="15.75" x14ac:dyDescent="0.25">
      <c r="A11" s="4" t="s">
        <v>13</v>
      </c>
      <c r="B11" s="14">
        <v>42763.41</v>
      </c>
      <c r="C11" s="14">
        <v>7002.36</v>
      </c>
      <c r="D11" s="14">
        <v>0</v>
      </c>
      <c r="E11" s="32">
        <f t="shared" si="0"/>
        <v>49765.770000000004</v>
      </c>
    </row>
    <row r="12" spans="1:5" ht="15.75" x14ac:dyDescent="0.25">
      <c r="A12" s="9" t="s">
        <v>40</v>
      </c>
      <c r="B12" s="22">
        <v>27109.41</v>
      </c>
      <c r="C12" s="22">
        <v>22031.07</v>
      </c>
      <c r="D12" s="22">
        <v>0</v>
      </c>
      <c r="E12" s="33">
        <f t="shared" si="0"/>
        <v>49140.479999999996</v>
      </c>
    </row>
    <row r="13" spans="1:5" ht="15.75" x14ac:dyDescent="0.25">
      <c r="A13" s="5" t="s">
        <v>27</v>
      </c>
      <c r="B13" s="15">
        <v>43356.08</v>
      </c>
      <c r="C13" s="15">
        <v>2572.08</v>
      </c>
      <c r="D13" s="15">
        <v>0</v>
      </c>
      <c r="E13" s="33">
        <f t="shared" si="0"/>
        <v>45928.160000000003</v>
      </c>
    </row>
    <row r="14" spans="1:5" ht="15.75" x14ac:dyDescent="0.25">
      <c r="A14" s="5" t="s">
        <v>16</v>
      </c>
      <c r="B14" s="15">
        <v>36676.74</v>
      </c>
      <c r="C14" s="15">
        <v>6344.32</v>
      </c>
      <c r="D14" s="15">
        <v>0</v>
      </c>
      <c r="E14" s="33">
        <f t="shared" si="0"/>
        <v>43021.06</v>
      </c>
    </row>
    <row r="15" spans="1:5" ht="15.75" x14ac:dyDescent="0.25">
      <c r="A15" s="5" t="s">
        <v>42</v>
      </c>
      <c r="B15" s="15">
        <v>27109.41</v>
      </c>
      <c r="C15" s="15">
        <v>11569.16</v>
      </c>
      <c r="D15" s="15">
        <v>0</v>
      </c>
      <c r="E15" s="33">
        <f t="shared" si="0"/>
        <v>38678.57</v>
      </c>
    </row>
    <row r="16" spans="1:5" ht="15.75" x14ac:dyDescent="0.25">
      <c r="A16" s="6" t="s">
        <v>34</v>
      </c>
      <c r="B16" s="16">
        <v>27109.41</v>
      </c>
      <c r="C16" s="16">
        <v>11378.87</v>
      </c>
      <c r="D16" s="13">
        <v>0</v>
      </c>
      <c r="E16" s="33">
        <f t="shared" si="0"/>
        <v>38488.28</v>
      </c>
    </row>
    <row r="17" spans="1:5" ht="15.75" x14ac:dyDescent="0.25">
      <c r="A17" s="10" t="s">
        <v>45</v>
      </c>
      <c r="B17" s="19">
        <v>27109.41</v>
      </c>
      <c r="C17" s="19">
        <v>11366.33</v>
      </c>
      <c r="D17" s="19">
        <v>0</v>
      </c>
      <c r="E17" s="32">
        <f t="shared" si="0"/>
        <v>38475.74</v>
      </c>
    </row>
    <row r="18" spans="1:5" ht="15.75" x14ac:dyDescent="0.25">
      <c r="A18" s="4" t="s">
        <v>59</v>
      </c>
      <c r="B18" s="14">
        <v>27109.41</v>
      </c>
      <c r="C18" s="14">
        <v>10921.89</v>
      </c>
      <c r="D18" s="14">
        <v>0</v>
      </c>
      <c r="E18" s="32">
        <f t="shared" si="0"/>
        <v>38031.300000000003</v>
      </c>
    </row>
    <row r="19" spans="1:5" ht="15.75" x14ac:dyDescent="0.25">
      <c r="A19" s="3" t="s">
        <v>54</v>
      </c>
      <c r="B19" s="13">
        <v>27109.41</v>
      </c>
      <c r="C19" s="13">
        <v>10770.710000000001</v>
      </c>
      <c r="D19" s="13">
        <v>0</v>
      </c>
      <c r="E19" s="33">
        <f t="shared" si="0"/>
        <v>37880.120000000003</v>
      </c>
    </row>
    <row r="20" spans="1:5" ht="15.75" x14ac:dyDescent="0.25">
      <c r="A20" s="5" t="s">
        <v>12</v>
      </c>
      <c r="B20" s="15">
        <v>27109.41</v>
      </c>
      <c r="C20" s="15">
        <v>10178.1</v>
      </c>
      <c r="D20" s="15">
        <v>0</v>
      </c>
      <c r="E20" s="33">
        <f t="shared" si="0"/>
        <v>37287.51</v>
      </c>
    </row>
    <row r="21" spans="1:5" ht="15.75" x14ac:dyDescent="0.25">
      <c r="A21" s="10" t="s">
        <v>43</v>
      </c>
      <c r="B21" s="19">
        <v>27109.41</v>
      </c>
      <c r="C21" s="19">
        <v>9914.77</v>
      </c>
      <c r="D21" s="19">
        <v>0</v>
      </c>
      <c r="E21" s="32">
        <f t="shared" si="0"/>
        <v>37024.18</v>
      </c>
    </row>
    <row r="22" spans="1:5" ht="15.75" x14ac:dyDescent="0.25">
      <c r="A22" s="10" t="s">
        <v>30</v>
      </c>
      <c r="B22" s="19">
        <v>27109.41</v>
      </c>
      <c r="C22" s="19">
        <v>9611.43</v>
      </c>
      <c r="D22" s="19">
        <v>0</v>
      </c>
      <c r="E22" s="32">
        <f t="shared" si="0"/>
        <v>36720.839999999997</v>
      </c>
    </row>
    <row r="23" spans="1:5" ht="15.75" x14ac:dyDescent="0.25">
      <c r="A23" s="38" t="s">
        <v>32</v>
      </c>
      <c r="B23" s="14">
        <v>32933.33</v>
      </c>
      <c r="C23" s="14">
        <v>2243.16</v>
      </c>
      <c r="D23" s="14">
        <v>0</v>
      </c>
      <c r="E23" s="32">
        <f t="shared" si="0"/>
        <v>35176.490000000005</v>
      </c>
    </row>
    <row r="24" spans="1:5" ht="15.75" x14ac:dyDescent="0.25">
      <c r="A24" s="3" t="s">
        <v>10</v>
      </c>
      <c r="B24" s="13">
        <v>27109.41</v>
      </c>
      <c r="C24" s="13">
        <v>7278</v>
      </c>
      <c r="D24" s="13">
        <v>0</v>
      </c>
      <c r="E24" s="33">
        <f t="shared" si="0"/>
        <v>34387.410000000003</v>
      </c>
    </row>
    <row r="25" spans="1:5" ht="15.75" x14ac:dyDescent="0.25">
      <c r="A25" s="6" t="s">
        <v>20</v>
      </c>
      <c r="B25" s="16">
        <v>27109.41</v>
      </c>
      <c r="C25" s="16">
        <v>7065.24</v>
      </c>
      <c r="D25" s="13">
        <v>0</v>
      </c>
      <c r="E25" s="33">
        <f t="shared" si="0"/>
        <v>34174.65</v>
      </c>
    </row>
    <row r="26" spans="1:5" ht="15.75" x14ac:dyDescent="0.25">
      <c r="A26" s="4" t="s">
        <v>53</v>
      </c>
      <c r="B26" s="23">
        <v>26507.95</v>
      </c>
      <c r="C26" s="23">
        <v>7602.57</v>
      </c>
      <c r="D26" s="23">
        <v>0</v>
      </c>
      <c r="E26" s="32">
        <f t="shared" si="0"/>
        <v>34110.520000000004</v>
      </c>
    </row>
    <row r="27" spans="1:5" ht="15.75" x14ac:dyDescent="0.25">
      <c r="A27" s="4" t="s">
        <v>7</v>
      </c>
      <c r="B27" s="14">
        <v>27109.41</v>
      </c>
      <c r="C27" s="14">
        <v>6883.9500000000007</v>
      </c>
      <c r="D27" s="14">
        <v>0</v>
      </c>
      <c r="E27" s="32">
        <f t="shared" si="0"/>
        <v>33993.360000000001</v>
      </c>
    </row>
    <row r="28" spans="1:5" ht="15.75" x14ac:dyDescent="0.25">
      <c r="A28" s="7" t="s">
        <v>35</v>
      </c>
      <c r="B28" s="17">
        <v>27109.41</v>
      </c>
      <c r="C28" s="17">
        <v>6379.35</v>
      </c>
      <c r="D28" s="14">
        <v>0</v>
      </c>
      <c r="E28" s="32">
        <f t="shared" si="0"/>
        <v>33488.76</v>
      </c>
    </row>
    <row r="29" spans="1:5" ht="31.5" x14ac:dyDescent="0.25">
      <c r="A29" s="26" t="s">
        <v>6</v>
      </c>
      <c r="B29" s="27">
        <v>27109.41</v>
      </c>
      <c r="C29" s="27">
        <v>5931.11</v>
      </c>
      <c r="D29" s="27">
        <v>0</v>
      </c>
      <c r="E29" s="33">
        <f t="shared" si="0"/>
        <v>33040.519999999997</v>
      </c>
    </row>
    <row r="30" spans="1:5" ht="15.75" x14ac:dyDescent="0.25">
      <c r="A30" s="4" t="s">
        <v>52</v>
      </c>
      <c r="B30" s="23">
        <v>27109.41</v>
      </c>
      <c r="C30" s="23">
        <v>5695</v>
      </c>
      <c r="D30" s="23">
        <v>0</v>
      </c>
      <c r="E30" s="32">
        <f t="shared" si="0"/>
        <v>32804.410000000003</v>
      </c>
    </row>
    <row r="31" spans="1:5" ht="15.75" x14ac:dyDescent="0.25">
      <c r="A31" s="4" t="s">
        <v>17</v>
      </c>
      <c r="B31" s="14">
        <v>27109.41</v>
      </c>
      <c r="C31" s="14">
        <v>5255.4</v>
      </c>
      <c r="D31" s="14">
        <v>0</v>
      </c>
      <c r="E31" s="32">
        <f t="shared" si="0"/>
        <v>32364.809999999998</v>
      </c>
    </row>
    <row r="32" spans="1:5" ht="15.75" x14ac:dyDescent="0.25">
      <c r="A32" s="8" t="s">
        <v>24</v>
      </c>
      <c r="B32" s="18">
        <v>27109.41</v>
      </c>
      <c r="C32" s="18">
        <v>5099.9399999999996</v>
      </c>
      <c r="D32" s="19">
        <v>0</v>
      </c>
      <c r="E32" s="32">
        <f t="shared" si="0"/>
        <v>32209.35</v>
      </c>
    </row>
    <row r="33" spans="1:5" ht="15.75" x14ac:dyDescent="0.25">
      <c r="A33" s="4" t="s">
        <v>55</v>
      </c>
      <c r="B33" s="14">
        <v>27109.41</v>
      </c>
      <c r="C33" s="14">
        <v>4687.0499999999993</v>
      </c>
      <c r="D33" s="14">
        <v>0</v>
      </c>
      <c r="E33" s="32">
        <f t="shared" si="0"/>
        <v>31796.46</v>
      </c>
    </row>
    <row r="34" spans="1:5" ht="15.75" x14ac:dyDescent="0.25">
      <c r="A34" s="6" t="s">
        <v>33</v>
      </c>
      <c r="B34" s="16">
        <v>27109.41</v>
      </c>
      <c r="C34" s="16">
        <v>3714.45</v>
      </c>
      <c r="D34" s="13">
        <v>0</v>
      </c>
      <c r="E34" s="33">
        <f t="shared" si="0"/>
        <v>30823.86</v>
      </c>
    </row>
    <row r="35" spans="1:5" ht="15.75" x14ac:dyDescent="0.25">
      <c r="A35" s="5" t="s">
        <v>44</v>
      </c>
      <c r="B35" s="15">
        <v>26130.080000000002</v>
      </c>
      <c r="C35" s="15">
        <v>3950.24</v>
      </c>
      <c r="D35" s="15">
        <v>0</v>
      </c>
      <c r="E35" s="33">
        <f t="shared" ref="E35:E66" si="1">SUM(B35:D35)</f>
        <v>30080.32</v>
      </c>
    </row>
    <row r="36" spans="1:5" ht="15.75" x14ac:dyDescent="0.25">
      <c r="A36" s="7" t="s">
        <v>19</v>
      </c>
      <c r="B36" s="17">
        <v>27109.41</v>
      </c>
      <c r="C36" s="17">
        <v>2174.94</v>
      </c>
      <c r="D36" s="14">
        <v>0</v>
      </c>
      <c r="E36" s="32">
        <f t="shared" si="1"/>
        <v>29284.35</v>
      </c>
    </row>
    <row r="37" spans="1:5" ht="15.75" x14ac:dyDescent="0.25">
      <c r="A37" s="12" t="s">
        <v>39</v>
      </c>
      <c r="B37" s="20">
        <v>27109.41</v>
      </c>
      <c r="C37" s="20">
        <v>1843.61</v>
      </c>
      <c r="D37" s="20">
        <v>0</v>
      </c>
      <c r="E37" s="33">
        <f t="shared" si="1"/>
        <v>28953.02</v>
      </c>
    </row>
    <row r="38" spans="1:5" ht="15.75" x14ac:dyDescent="0.25">
      <c r="A38" s="4" t="s">
        <v>5</v>
      </c>
      <c r="B38" s="14">
        <v>27109.41</v>
      </c>
      <c r="C38" s="14">
        <v>0</v>
      </c>
      <c r="D38" s="14">
        <v>0</v>
      </c>
      <c r="E38" s="32">
        <f t="shared" si="1"/>
        <v>27109.41</v>
      </c>
    </row>
    <row r="39" spans="1:5" ht="15.75" x14ac:dyDescent="0.25">
      <c r="A39" s="5" t="s">
        <v>14</v>
      </c>
      <c r="B39" s="15">
        <v>21924.74</v>
      </c>
      <c r="C39" s="15">
        <v>4078.22</v>
      </c>
      <c r="D39" s="15">
        <v>0</v>
      </c>
      <c r="E39" s="33">
        <f t="shared" si="1"/>
        <v>26002.960000000003</v>
      </c>
    </row>
    <row r="40" spans="1:5" ht="15.75" x14ac:dyDescent="0.25">
      <c r="A40" s="37" t="s">
        <v>31</v>
      </c>
      <c r="B40" s="13">
        <v>21836.080000000002</v>
      </c>
      <c r="C40" s="13">
        <v>3291.19</v>
      </c>
      <c r="D40" s="13">
        <v>0</v>
      </c>
      <c r="E40" s="33">
        <f t="shared" si="1"/>
        <v>25127.27</v>
      </c>
    </row>
    <row r="41" spans="1:5" ht="15.75" x14ac:dyDescent="0.25">
      <c r="A41" s="5" t="s">
        <v>48</v>
      </c>
      <c r="B41" s="15">
        <v>24484.080000000002</v>
      </c>
      <c r="C41" s="15">
        <v>520</v>
      </c>
      <c r="D41" s="15">
        <v>0</v>
      </c>
      <c r="E41" s="33">
        <f t="shared" si="1"/>
        <v>25004.080000000002</v>
      </c>
    </row>
    <row r="42" spans="1:5" ht="15.75" x14ac:dyDescent="0.25">
      <c r="A42" s="10" t="s">
        <v>49</v>
      </c>
      <c r="B42" s="19">
        <v>19200</v>
      </c>
      <c r="C42" s="19">
        <v>3344.77</v>
      </c>
      <c r="D42" s="19">
        <v>0</v>
      </c>
      <c r="E42" s="32">
        <f t="shared" si="1"/>
        <v>22544.77</v>
      </c>
    </row>
    <row r="43" spans="1:5" ht="15.75" x14ac:dyDescent="0.25">
      <c r="A43" s="3" t="s">
        <v>58</v>
      </c>
      <c r="B43" s="13">
        <v>15056.08</v>
      </c>
      <c r="C43" s="13">
        <v>3062.52</v>
      </c>
      <c r="D43" s="13">
        <v>0</v>
      </c>
      <c r="E43" s="33">
        <f t="shared" si="1"/>
        <v>18118.599999999999</v>
      </c>
    </row>
    <row r="44" spans="1:5" ht="15.75" x14ac:dyDescent="0.25">
      <c r="A44" s="8" t="s">
        <v>23</v>
      </c>
      <c r="B44" s="18">
        <v>9406.08</v>
      </c>
      <c r="C44" s="18">
        <v>6256.76</v>
      </c>
      <c r="D44" s="19">
        <v>0</v>
      </c>
      <c r="E44" s="32">
        <f t="shared" si="1"/>
        <v>15662.84</v>
      </c>
    </row>
    <row r="45" spans="1:5" ht="15.75" x14ac:dyDescent="0.25">
      <c r="A45" s="4" t="s">
        <v>9</v>
      </c>
      <c r="B45" s="14">
        <v>0</v>
      </c>
      <c r="C45" s="14">
        <v>7947.4800000000005</v>
      </c>
      <c r="D45" s="14">
        <v>0</v>
      </c>
      <c r="E45" s="32">
        <f t="shared" si="1"/>
        <v>7947.4800000000005</v>
      </c>
    </row>
    <row r="46" spans="1:5" ht="15.75" x14ac:dyDescent="0.25">
      <c r="A46" s="5" t="s">
        <v>8</v>
      </c>
      <c r="B46" s="15">
        <v>1424.63</v>
      </c>
      <c r="C46" s="15">
        <v>799.33</v>
      </c>
      <c r="D46" s="15">
        <v>0</v>
      </c>
      <c r="E46" s="33">
        <f t="shared" si="1"/>
        <v>2223.96</v>
      </c>
    </row>
    <row r="47" spans="1:5" ht="15.75" x14ac:dyDescent="0.25">
      <c r="A47" s="3" t="s">
        <v>60</v>
      </c>
      <c r="B47" s="13">
        <v>0</v>
      </c>
      <c r="C47" s="13">
        <v>2109</v>
      </c>
      <c r="D47" s="13">
        <v>0</v>
      </c>
      <c r="E47" s="33">
        <f t="shared" si="1"/>
        <v>2109</v>
      </c>
    </row>
    <row r="48" spans="1:5" ht="15.75" x14ac:dyDescent="0.25">
      <c r="A48" s="38" t="s">
        <v>57</v>
      </c>
      <c r="B48" s="14">
        <v>0</v>
      </c>
      <c r="C48" s="14">
        <v>225.48999999999998</v>
      </c>
      <c r="D48" s="14">
        <v>1471.6299999999999</v>
      </c>
      <c r="E48" s="32">
        <f t="shared" si="1"/>
        <v>1697.12</v>
      </c>
    </row>
    <row r="49" spans="1:5" ht="15.75" x14ac:dyDescent="0.25">
      <c r="A49" s="3" t="s">
        <v>56</v>
      </c>
      <c r="B49" s="13">
        <v>1506.67</v>
      </c>
      <c r="C49" s="13">
        <v>0</v>
      </c>
      <c r="D49" s="13">
        <v>0</v>
      </c>
      <c r="E49" s="33">
        <f t="shared" si="1"/>
        <v>1506.67</v>
      </c>
    </row>
    <row r="50" spans="1:5" ht="15.75" x14ac:dyDescent="0.25">
      <c r="A50" s="11" t="s">
        <v>38</v>
      </c>
      <c r="B50" s="21">
        <v>0</v>
      </c>
      <c r="C50" s="21">
        <v>0</v>
      </c>
      <c r="D50" s="21">
        <v>651.63</v>
      </c>
      <c r="E50" s="32">
        <f t="shared" si="1"/>
        <v>651.63</v>
      </c>
    </row>
    <row r="51" spans="1:5" ht="15.75" x14ac:dyDescent="0.25">
      <c r="A51" s="5" t="s">
        <v>25</v>
      </c>
      <c r="B51" s="15">
        <v>0</v>
      </c>
      <c r="C51" s="15">
        <v>0</v>
      </c>
      <c r="D51" s="15">
        <v>537.67999999999995</v>
      </c>
      <c r="E51" s="33">
        <f t="shared" si="1"/>
        <v>537.67999999999995</v>
      </c>
    </row>
    <row r="52" spans="1:5" ht="15.75" x14ac:dyDescent="0.25">
      <c r="A52" s="6" t="s">
        <v>18</v>
      </c>
      <c r="B52" s="16">
        <v>0</v>
      </c>
      <c r="C52" s="16">
        <v>0</v>
      </c>
      <c r="D52" s="13">
        <v>0</v>
      </c>
      <c r="E52" s="33">
        <f t="shared" si="1"/>
        <v>0</v>
      </c>
    </row>
    <row r="53" spans="1:5" ht="15.75" x14ac:dyDescent="0.25">
      <c r="A53" s="7" t="s">
        <v>21</v>
      </c>
      <c r="B53" s="14">
        <v>0</v>
      </c>
      <c r="C53" s="14">
        <v>0</v>
      </c>
      <c r="D53" s="14">
        <v>0</v>
      </c>
      <c r="E53" s="32">
        <f t="shared" si="1"/>
        <v>0</v>
      </c>
    </row>
    <row r="54" spans="1:5" ht="15.75" x14ac:dyDescent="0.25">
      <c r="A54" s="10" t="s">
        <v>26</v>
      </c>
      <c r="B54" s="19">
        <v>0</v>
      </c>
      <c r="C54" s="19">
        <v>0</v>
      </c>
      <c r="D54" s="19">
        <v>0</v>
      </c>
      <c r="E54" s="32">
        <f t="shared" si="1"/>
        <v>0</v>
      </c>
    </row>
    <row r="55" spans="1:5" ht="15.75" x14ac:dyDescent="0.25">
      <c r="A55" s="10" t="s">
        <v>28</v>
      </c>
      <c r="B55" s="19">
        <v>0</v>
      </c>
      <c r="C55" s="19">
        <v>0</v>
      </c>
      <c r="D55" s="19">
        <v>0</v>
      </c>
      <c r="E55" s="32">
        <f t="shared" si="1"/>
        <v>0</v>
      </c>
    </row>
    <row r="56" spans="1:5" ht="15.75" x14ac:dyDescent="0.25">
      <c r="A56" s="5" t="s">
        <v>29</v>
      </c>
      <c r="B56" s="15">
        <v>0</v>
      </c>
      <c r="C56" s="15">
        <v>0</v>
      </c>
      <c r="D56" s="15">
        <v>0</v>
      </c>
      <c r="E56" s="33">
        <f t="shared" si="1"/>
        <v>0</v>
      </c>
    </row>
    <row r="57" spans="1:5" ht="15.75" x14ac:dyDescent="0.25">
      <c r="A57" s="6" t="s">
        <v>36</v>
      </c>
      <c r="B57" s="16">
        <v>0</v>
      </c>
      <c r="C57" s="16">
        <v>0</v>
      </c>
      <c r="D57" s="13">
        <v>0</v>
      </c>
      <c r="E57" s="33">
        <f t="shared" si="1"/>
        <v>0</v>
      </c>
    </row>
    <row r="58" spans="1:5" ht="15.75" x14ac:dyDescent="0.25">
      <c r="A58" s="4" t="s">
        <v>50</v>
      </c>
      <c r="B58" s="23">
        <v>0</v>
      </c>
      <c r="C58" s="23">
        <v>0</v>
      </c>
      <c r="D58" s="23">
        <v>0</v>
      </c>
      <c r="E58" s="32">
        <f t="shared" si="1"/>
        <v>0</v>
      </c>
    </row>
    <row r="59" spans="1:5" ht="15.75" x14ac:dyDescent="0.25">
      <c r="A59" s="3" t="s">
        <v>51</v>
      </c>
      <c r="B59" s="13">
        <v>0</v>
      </c>
      <c r="C59" s="13">
        <v>0</v>
      </c>
      <c r="D59" s="13">
        <v>0</v>
      </c>
      <c r="E59" s="33">
        <f t="shared" si="1"/>
        <v>0</v>
      </c>
    </row>
    <row r="60" spans="1:5" ht="15.75" x14ac:dyDescent="0.25">
      <c r="A60" s="2" t="s">
        <v>62</v>
      </c>
      <c r="B60" s="24">
        <f>SUM(B3:B59)</f>
        <v>1310974.5800000003</v>
      </c>
      <c r="C60" s="24">
        <f>SUM(C3:C59)</f>
        <v>299023.07999999996</v>
      </c>
      <c r="D60" s="24">
        <f>SUM(D3:D59)</f>
        <v>2660.9399999999996</v>
      </c>
      <c r="E60" s="34">
        <f t="shared" ref="E60" si="2">SUM(B60:D60)</f>
        <v>1612658.6</v>
      </c>
    </row>
    <row r="61" spans="1:5" x14ac:dyDescent="0.25">
      <c r="A61" s="1" t="s">
        <v>63</v>
      </c>
      <c r="B61" s="35">
        <f>B60/57</f>
        <v>22999.554035087724</v>
      </c>
      <c r="C61" s="35">
        <f>C60/57</f>
        <v>5246.0189473684204</v>
      </c>
      <c r="D61" s="35">
        <f>D60/3</f>
        <v>886.9799999999999</v>
      </c>
      <c r="E61" s="35">
        <f>E60/57</f>
        <v>28292.256140350877</v>
      </c>
    </row>
  </sheetData>
  <sortState xmlns:xlrd2="http://schemas.microsoft.com/office/spreadsheetml/2017/richdata2" ref="A3:E59">
    <sortCondition descending="1" ref="E3:E59"/>
  </sortState>
  <mergeCells count="1">
    <mergeCell ref="A1:E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5B0B7-2652-4181-B5FE-0ADA3E1D2331}">
  <dimension ref="A1:B46"/>
  <sheetViews>
    <sheetView topLeftCell="A13" workbookViewId="0">
      <selection activeCell="U16" sqref="U16"/>
    </sheetView>
  </sheetViews>
  <sheetFormatPr defaultRowHeight="15" x14ac:dyDescent="0.25"/>
  <cols>
    <col min="1" max="1" width="26.42578125" customWidth="1"/>
    <col min="2" max="2" width="17.85546875" customWidth="1"/>
  </cols>
  <sheetData>
    <row r="1" spans="1:2" x14ac:dyDescent="0.25">
      <c r="A1" s="65" t="s">
        <v>64</v>
      </c>
      <c r="B1" s="65"/>
    </row>
    <row r="3" spans="1:2" x14ac:dyDescent="0.25">
      <c r="A3" s="41" t="s">
        <v>1</v>
      </c>
      <c r="B3" s="42" t="s">
        <v>3</v>
      </c>
    </row>
    <row r="4" spans="1:2" x14ac:dyDescent="0.25">
      <c r="A4" s="43" t="s">
        <v>22</v>
      </c>
      <c r="B4" s="44">
        <v>32345.75</v>
      </c>
    </row>
    <row r="5" spans="1:2" x14ac:dyDescent="0.25">
      <c r="A5" s="45" t="s">
        <v>40</v>
      </c>
      <c r="B5" s="46">
        <v>22031.07</v>
      </c>
    </row>
    <row r="6" spans="1:2" x14ac:dyDescent="0.25">
      <c r="A6" s="47" t="s">
        <v>11</v>
      </c>
      <c r="B6" s="48">
        <v>14593.7</v>
      </c>
    </row>
    <row r="7" spans="1:2" x14ac:dyDescent="0.25">
      <c r="A7" s="49" t="s">
        <v>42</v>
      </c>
      <c r="B7" s="50">
        <v>11569.16</v>
      </c>
    </row>
    <row r="8" spans="1:2" x14ac:dyDescent="0.25">
      <c r="A8" s="43" t="s">
        <v>34</v>
      </c>
      <c r="B8" s="44">
        <v>11378.87</v>
      </c>
    </row>
    <row r="9" spans="1:2" x14ac:dyDescent="0.25">
      <c r="A9" s="51" t="s">
        <v>45</v>
      </c>
      <c r="B9" s="52">
        <v>11366.33</v>
      </c>
    </row>
    <row r="10" spans="1:2" x14ac:dyDescent="0.25">
      <c r="A10" s="47" t="s">
        <v>59</v>
      </c>
      <c r="B10" s="48">
        <v>10921.89</v>
      </c>
    </row>
    <row r="11" spans="1:2" x14ac:dyDescent="0.25">
      <c r="A11" s="53" t="s">
        <v>54</v>
      </c>
      <c r="B11" s="54">
        <v>10770.710000000001</v>
      </c>
    </row>
    <row r="12" spans="1:2" x14ac:dyDescent="0.25">
      <c r="A12" s="49" t="s">
        <v>12</v>
      </c>
      <c r="B12" s="50">
        <v>10178.1</v>
      </c>
    </row>
    <row r="13" spans="1:2" x14ac:dyDescent="0.25">
      <c r="A13" s="55" t="s">
        <v>37</v>
      </c>
      <c r="B13" s="56">
        <v>10059</v>
      </c>
    </row>
    <row r="14" spans="1:2" x14ac:dyDescent="0.25">
      <c r="A14" s="57" t="s">
        <v>43</v>
      </c>
      <c r="B14" s="52">
        <v>9914.77</v>
      </c>
    </row>
    <row r="15" spans="1:2" x14ac:dyDescent="0.25">
      <c r="A15" s="57" t="s">
        <v>30</v>
      </c>
      <c r="B15" s="52">
        <v>9611.43</v>
      </c>
    </row>
    <row r="16" spans="1:2" x14ac:dyDescent="0.25">
      <c r="A16" s="47" t="s">
        <v>9</v>
      </c>
      <c r="B16" s="48">
        <v>7947.4800000000005</v>
      </c>
    </row>
    <row r="17" spans="1:2" x14ac:dyDescent="0.25">
      <c r="A17" s="47" t="s">
        <v>53</v>
      </c>
      <c r="B17" s="58">
        <v>7602.57</v>
      </c>
    </row>
    <row r="18" spans="1:2" x14ac:dyDescent="0.25">
      <c r="A18" s="53" t="s">
        <v>10</v>
      </c>
      <c r="B18" s="54">
        <v>7278</v>
      </c>
    </row>
    <row r="19" spans="1:2" x14ac:dyDescent="0.25">
      <c r="A19" s="43" t="s">
        <v>20</v>
      </c>
      <c r="B19" s="44">
        <v>7065.24</v>
      </c>
    </row>
    <row r="20" spans="1:2" x14ac:dyDescent="0.25">
      <c r="A20" s="47" t="s">
        <v>13</v>
      </c>
      <c r="B20" s="48">
        <v>7002.36</v>
      </c>
    </row>
    <row r="21" spans="1:2" x14ac:dyDescent="0.25">
      <c r="A21" s="47" t="s">
        <v>7</v>
      </c>
      <c r="B21" s="48">
        <v>6883.9500000000007</v>
      </c>
    </row>
    <row r="22" spans="1:2" x14ac:dyDescent="0.25">
      <c r="A22" s="55" t="s">
        <v>35</v>
      </c>
      <c r="B22" s="56">
        <v>6379.35</v>
      </c>
    </row>
    <row r="23" spans="1:2" x14ac:dyDescent="0.25">
      <c r="A23" s="49" t="s">
        <v>16</v>
      </c>
      <c r="B23" s="50">
        <v>6344.32</v>
      </c>
    </row>
    <row r="24" spans="1:2" x14ac:dyDescent="0.25">
      <c r="A24" s="59" t="s">
        <v>23</v>
      </c>
      <c r="B24" s="60">
        <v>6256.76</v>
      </c>
    </row>
    <row r="25" spans="1:2" x14ac:dyDescent="0.25">
      <c r="A25" s="53" t="s">
        <v>6</v>
      </c>
      <c r="B25" s="54">
        <v>5931.11</v>
      </c>
    </row>
    <row r="26" spans="1:2" x14ac:dyDescent="0.25">
      <c r="A26" s="47" t="s">
        <v>52</v>
      </c>
      <c r="B26" s="58">
        <v>5695</v>
      </c>
    </row>
    <row r="27" spans="1:2" x14ac:dyDescent="0.25">
      <c r="A27" s="61" t="s">
        <v>41</v>
      </c>
      <c r="B27" s="60">
        <v>5432.5</v>
      </c>
    </row>
    <row r="28" spans="1:2" x14ac:dyDescent="0.25">
      <c r="A28" s="47" t="s">
        <v>17</v>
      </c>
      <c r="B28" s="48">
        <v>5255.4</v>
      </c>
    </row>
    <row r="29" spans="1:2" x14ac:dyDescent="0.25">
      <c r="A29" s="61" t="s">
        <v>24</v>
      </c>
      <c r="B29" s="60">
        <v>5099.9399999999996</v>
      </c>
    </row>
    <row r="30" spans="1:2" x14ac:dyDescent="0.25">
      <c r="A30" s="49" t="s">
        <v>46</v>
      </c>
      <c r="B30" s="50">
        <v>4743.32</v>
      </c>
    </row>
    <row r="31" spans="1:2" x14ac:dyDescent="0.25">
      <c r="A31" s="47" t="s">
        <v>55</v>
      </c>
      <c r="B31" s="48">
        <v>4687.0499999999993</v>
      </c>
    </row>
    <row r="32" spans="1:2" x14ac:dyDescent="0.25">
      <c r="A32" s="49" t="s">
        <v>14</v>
      </c>
      <c r="B32" s="50">
        <v>4078.22</v>
      </c>
    </row>
    <row r="33" spans="1:2" x14ac:dyDescent="0.25">
      <c r="A33" s="49" t="s">
        <v>44</v>
      </c>
      <c r="B33" s="50">
        <v>3950.24</v>
      </c>
    </row>
    <row r="34" spans="1:2" x14ac:dyDescent="0.25">
      <c r="A34" s="43" t="s">
        <v>33</v>
      </c>
      <c r="B34" s="44">
        <v>3714.45</v>
      </c>
    </row>
    <row r="35" spans="1:2" x14ac:dyDescent="0.25">
      <c r="A35" s="57" t="s">
        <v>49</v>
      </c>
      <c r="B35" s="52">
        <v>3344.77</v>
      </c>
    </row>
    <row r="36" spans="1:2" x14ac:dyDescent="0.25">
      <c r="A36" s="53" t="s">
        <v>31</v>
      </c>
      <c r="B36" s="54">
        <v>3291.19</v>
      </c>
    </row>
    <row r="37" spans="1:2" x14ac:dyDescent="0.25">
      <c r="A37" s="53" t="s">
        <v>58</v>
      </c>
      <c r="B37" s="54">
        <v>3062.52</v>
      </c>
    </row>
    <row r="38" spans="1:2" x14ac:dyDescent="0.25">
      <c r="A38" s="49" t="s">
        <v>27</v>
      </c>
      <c r="B38" s="50">
        <v>2572.08</v>
      </c>
    </row>
    <row r="39" spans="1:2" x14ac:dyDescent="0.25">
      <c r="A39" s="47" t="s">
        <v>32</v>
      </c>
      <c r="B39" s="48">
        <v>2243.16</v>
      </c>
    </row>
    <row r="40" spans="1:2" x14ac:dyDescent="0.25">
      <c r="A40" s="55" t="s">
        <v>19</v>
      </c>
      <c r="B40" s="56">
        <v>2174.94</v>
      </c>
    </row>
    <row r="41" spans="1:2" x14ac:dyDescent="0.25">
      <c r="A41" s="62" t="s">
        <v>60</v>
      </c>
      <c r="B41" s="54">
        <v>2109</v>
      </c>
    </row>
    <row r="42" spans="1:2" x14ac:dyDescent="0.25">
      <c r="A42" s="63" t="s">
        <v>39</v>
      </c>
      <c r="B42" s="64">
        <v>1843.61</v>
      </c>
    </row>
    <row r="43" spans="1:2" x14ac:dyDescent="0.25">
      <c r="A43" s="49" t="s">
        <v>8</v>
      </c>
      <c r="B43" s="50">
        <v>799.33</v>
      </c>
    </row>
    <row r="44" spans="1:2" x14ac:dyDescent="0.25">
      <c r="A44" s="47" t="s">
        <v>15</v>
      </c>
      <c r="B44" s="48">
        <v>748.95</v>
      </c>
    </row>
    <row r="45" spans="1:2" x14ac:dyDescent="0.25">
      <c r="A45" s="49" t="s">
        <v>48</v>
      </c>
      <c r="B45" s="50">
        <v>520</v>
      </c>
    </row>
    <row r="46" spans="1:2" x14ac:dyDescent="0.25">
      <c r="A46" s="47" t="s">
        <v>57</v>
      </c>
      <c r="B46" s="48">
        <v>225.48999999999998</v>
      </c>
    </row>
  </sheetData>
  <sortState xmlns:xlrd2="http://schemas.microsoft.com/office/spreadsheetml/2017/richdata2" ref="A4:B46">
    <sortCondition descending="1" ref="B4:B46"/>
  </sortState>
  <mergeCells count="1">
    <mergeCell ref="A1:B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Deslocamento</vt:lpstr>
      <vt:lpstr>Combustível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Gioia</dc:creator>
  <cp:lastModifiedBy>Gioia</cp:lastModifiedBy>
  <dcterms:created xsi:type="dcterms:W3CDTF">2021-06-17T17:37:38Z</dcterms:created>
  <dcterms:modified xsi:type="dcterms:W3CDTF">2021-06-29T14:45:43Z</dcterms:modified>
</cp:coreProperties>
</file>