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E1CC0687-6FBA-4A45-B95B-D550E8877533}" xr6:coauthVersionLast="45" xr6:coauthVersionMax="45" xr10:uidLastSave="{00000000-0000-0000-0000-000000000000}"/>
  <bookViews>
    <workbookView xWindow="-120" yWindow="-120" windowWidth="29040" windowHeight="15840" activeTab="1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4" l="1"/>
  <c r="B42" i="4"/>
  <c r="B41" i="4"/>
  <c r="A43" i="4"/>
  <c r="A42" i="4"/>
  <c r="A41" i="4"/>
  <c r="B39" i="4"/>
  <c r="B38" i="4"/>
  <c r="B40" i="4"/>
  <c r="A40" i="4"/>
  <c r="A39" i="4"/>
  <c r="A38" i="4"/>
  <c r="B37" i="4"/>
  <c r="B44" i="4" s="1"/>
  <c r="A37" i="4"/>
  <c r="A39" i="3"/>
  <c r="A38" i="3"/>
  <c r="A37" i="3"/>
  <c r="B39" i="3"/>
  <c r="B38" i="3"/>
  <c r="B37" i="3"/>
  <c r="B36" i="3"/>
  <c r="A36" i="3"/>
  <c r="B35" i="3"/>
  <c r="A35" i="3"/>
  <c r="B34" i="3"/>
  <c r="B33" i="3"/>
  <c r="A34" i="3"/>
  <c r="A33" i="3"/>
  <c r="B32" i="3"/>
  <c r="B40" i="3" s="1"/>
  <c r="A32" i="3"/>
  <c r="B18" i="2"/>
  <c r="B21" i="2"/>
  <c r="B20" i="2"/>
  <c r="B19" i="2"/>
  <c r="B17" i="2"/>
  <c r="B22" i="2" s="1"/>
  <c r="B32" i="4" l="1"/>
  <c r="B28" i="3"/>
  <c r="B13" i="2" l="1"/>
</calcChain>
</file>

<file path=xl/sharedStrings.xml><?xml version="1.0" encoding="utf-8"?>
<sst xmlns="http://schemas.openxmlformats.org/spreadsheetml/2006/main" count="160" uniqueCount="104">
  <si>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</si>
  <si>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</si>
  <si>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</si>
  <si>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</si>
  <si>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</si>
  <si>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</si>
  <si>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</si>
  <si>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</si>
  <si>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</si>
  <si>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</si>
  <si>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</si>
  <si>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</si>
  <si>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</si>
  <si>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</si>
  <si>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SAUDE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</si>
  <si>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</si>
  <si>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</si>
  <si>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</si>
  <si>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</si>
  <si>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</si>
  <si>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</si>
  <si>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Janaina Lima</t>
  </si>
  <si>
    <t xml:space="preserve">                                                                         Vereador Janaina Lima            </t>
  </si>
  <si>
    <t>Realização do 14ª festival Grito Cultural Reggae, que tem por objetivo fomentar o empreendedorismo, arte e cultura no município por meio de exposições de arte urbana, apresentações de bandas nacionais e internacionais e intervenções culturais na região central</t>
  </si>
  <si>
    <t>Secretaria Municipal de Cultura</t>
  </si>
  <si>
    <t>Projeto para a Primeira Infância, visando ampliação de acesso à Atenção Básica à Saude entre as crianças de 0 a 6 anos; redução da taxa de mortalidade infantil, garantindo a realização da primeira consulta do recém-nascido.</t>
  </si>
  <si>
    <t>Secretaria Municipal da Saude</t>
  </si>
  <si>
    <t>Projeto voltado para a Primeira Infância, ampliando o acesso a educação infantil</t>
  </si>
  <si>
    <t>Secretaria Municipal de Educação</t>
  </si>
  <si>
    <t>Desenvolvimento de programas e ações que gerem conectividade, rapidez e desburocratização do acesso e do diálogo com serviços da prefeitura</t>
  </si>
  <si>
    <t>Secretaria Municipal de Inovação e Tecnologia</t>
  </si>
  <si>
    <t>Complementar ao projeto para a Primeira Infância, visando ampliação de acesso à Atenção Básica à Saude entre as crianças de 0 a 6 anos; redução da taxa de mortalidade infantil, garantindo a realização da primeira consulta do recém-nascido, fortalecendo o pré natal e promovendo orientações puérpera: aleitamento materno, cuidados de higiene etc.</t>
  </si>
  <si>
    <t>Implantar projeto dentro da Secretaria Municipal de Cultura voltado à formação de orquestra de sonoridade brasileira noemado Conjunto Orquestral de Raiz Brasileira. Orçamento do projeto será utilizado para compra de materiais e pagamento das aulas conforme anexo da emenda. Projeto será desenvolvido no Teatro Décio de Almeida Prado e tem como supervisor o regente Sergio Schnee</t>
  </si>
  <si>
    <t>Implantar projeto voltado para a moblidade urbana com foco na política municipal de Primeira Infância da lei Municipal 16.710 de 11/10/2017. Estabelecer instrumentos de registros para o acompanhamento e avaliação. Implantar procedimento para consolidação/mensuração/valoração da política</t>
  </si>
  <si>
    <t>Secretaria Municipal de Mobilidade e Transporte</t>
  </si>
  <si>
    <t>Implantar projeto para criação de espaços de Co-workings públicos no Centro Cultural São Paulo. Implementar reformas, adaptar ao novo modelo de operação e gerenciamento e implementar procedimentos para consolidação/mensuração/valoração dos resultados da aplicação dos indicadores de qualidade. Capacitação e orientação em gestão e desenvolvimento de negócios para promoção de políticas públicas a empreendedores individuais e coletivos.</t>
  </si>
  <si>
    <t>Apoio à realização do evento Pateo de Portas Abertas, ato simbolico para oficializar a reinaugaração da fachada do Pateo do Collegio, que realizar-se-á no dia 06/05/2018, na praça do Pateo do Collegion n°02.
Itens solicitados: SOM TIPO 1, Apoio operacional 1, Transporte/ SPTURIS 1 e Produção.</t>
  </si>
  <si>
    <t>Casa Civil</t>
  </si>
  <si>
    <t>Implantar projeto voltado pra a Mobilidade Urbana com Foco na Polítca de Primeira Infância da Lei Municipal nº 16.710, de 11 de outubro de 2017
Estabelecer instrumentos de registros para o acompanhamento e avaliação do programa "Territórios Educadores" no terminais Campo Limpo e Capelinha 
Implantar procedimento para consolidação/mensuração/valoração da pilítica no território</t>
  </si>
  <si>
    <t>Financiar Projeto Sampaz e corrida Via Pacis 2018 da Associaçãode apoio a familia, o grupo e a comunidade- São Paulo</t>
  </si>
  <si>
    <t>Secretaria Municipal de Esportes e Lazer</t>
  </si>
  <si>
    <t>Implantar projeto voltado para a semana da primeira infância nos centros Educacionais Unificados, 1 a 7 de agosto, conforme a Política Municipal de Primeira Infância da Lei Municipal</t>
  </si>
  <si>
    <t>Implantar projeto para a Semana Municipal da Primeira Infância em PARQUES PÚBLICOS MUNICIPAIS, 1 a 7 de agosto, conforme a política municipal de primeira infãncia da Lei Municipal n° 16.6710 de 11 de outubro de 2017</t>
  </si>
  <si>
    <t>Ações de zeladoria e revitalização da praça Desembargador Manoel Gomes de Oliveira.</t>
  </si>
  <si>
    <t>Prefeitura Regional de Pinheiros</t>
  </si>
  <si>
    <t>Apoio ao seminário de segurança pública, aser realizado no dia 08 de outubro de 2018, das 08h15m ás 17h15mno Anfiteatro da Universidade 9 de Julho- UNINOVE- Campos Vergueiro, por meio da Secretaria Municipal Urbana.</t>
  </si>
  <si>
    <t>Secretaria Municipal de Segurança Urbana</t>
  </si>
  <si>
    <t>Recursos para a realização do projeto Sports4Peace para formação de educadores na área esportiva para desenvolvimento integral de alunos e comunidade participantes dos CEUs do município de São Paulo.</t>
  </si>
  <si>
    <t>Projetos relacionados à zeladoria urbana.</t>
  </si>
  <si>
    <t>Secretaria Municipal das Prefeituras Regionais</t>
  </si>
  <si>
    <t>Arco Associação Beneficente - CNPJ 66862657/0001-76 -- Projetos relacionados à primeira infância.</t>
  </si>
  <si>
    <t>Secretaria Municipal de Direitos Humanos</t>
  </si>
  <si>
    <t>Associação Beneficente Luz da Sabedoria - CNPJ 58632282/0001-20 Projeto relativo à primeira infância.</t>
  </si>
  <si>
    <t>Arrastão Movimento de Promoção Humana - CNPJ 43082197/0001-68 -- Projeto relativo à saúde de gestantes e mães de crianças de até 3 anos.</t>
  </si>
  <si>
    <t>Casa Jesus Amor e Caridade - Larzinho - CNPJ 00686149/0001-76 Projetos envolvendo deficientes mentais</t>
  </si>
  <si>
    <t>Para custeio, manutenção e desenvolvimento do Centro Assistencial de Monitoramento Profissional</t>
  </si>
  <si>
    <t>Associação Fazendo História -- Projetos relacionados a criança e adolescente.</t>
  </si>
  <si>
    <t>Fundação Gol de Letra -- Projetos relacionados às crianças, adolescentes e jovens.</t>
  </si>
  <si>
    <t>Associação Educacional e Assistencial Casa do Zezinho -- Projeto na área de educação infantil.</t>
  </si>
  <si>
    <t>A Alternativa - Associação de Assistência ao Excepcional -- Projeto voltado a idosos com deficiencia intelectual.</t>
  </si>
  <si>
    <t>Associação Maria Helen Drexel -- Projetos relacionados ao acolhimento a bebês, crianças e adolescentes.</t>
  </si>
  <si>
    <t>Associação Cedro do Líbano de Proteção a infancia -- Projetos envolvendo atividades de apoio à primeira infância.</t>
  </si>
  <si>
    <t>Emenda para realização do evento "Digital Awards" no dia 18 de dezembro no Museu da Casa Brasileira - Instituto Social Sou Mais Jovem.</t>
  </si>
  <si>
    <t>Instituto Criar Tv e Cinema - CNPJ 05.600.020/0001-17 - Projeto de empreendedorismo e empregabilidade no áudiovisual</t>
  </si>
  <si>
    <t>Instituto Anglicano - CNPJ 05.401.345/0001-70</t>
  </si>
  <si>
    <t>INSTITUTO ANGLICANO: PROJETO DESTINADO À COMPRA DE EQUIPAMENTOS, UTENSÍLIOS E MÓVEIS</t>
  </si>
  <si>
    <t>SM Direitos Humanos e Cidadania</t>
  </si>
  <si>
    <t>FUNDAÇÃO GOL DE LETRA: PROJETOS RELACIONADOS ÀS CRIANÇAS, ADOLESCENTES E JOVENS</t>
  </si>
  <si>
    <t>CENTRO COMUNITÁRIO E CRECHE SÍNHAZINHA MEIRELIES; PROJETO RELACIONADO A EDUCAÇÃO PARA A PRIMEIRA INFÂNCIA</t>
  </si>
  <si>
    <t>CASA JESUS AMOR E CARIDADE- LARZINHO: PROJETOS ENVOLVENDO DEFICIENTES MENTAIS</t>
  </si>
  <si>
    <t>ASSOCIAÇÃO MARIA HEIEN DREXEL: PROJETOS RELACIONADOS AO ACOLHIMENTO A BEBÊS, CRIANÇAS E ADOLESCENTES</t>
  </si>
  <si>
    <t>ASSOCIAÇÃO FAZENDO HISTÓRIA: PROJETOS RELACIONADOS À CRIANÇA E ADOLESCENTES</t>
  </si>
  <si>
    <t>ASSOCIAÇÃO EDUCACIONAL E ASSISTENCIAL CASA DO ZEZINHO: PROJETO NA ÁREA DE EDUCAÇÃO INFANTIL</t>
  </si>
  <si>
    <t>ASSOCIAÇÃO CEDRO DO LÍBANO DE PROTEÇÃO À INFÂNCIA: PROJETOS ENVOLVENDO ATIVISADES DE APOIO À PRIMEIRA INFÂNCIA</t>
  </si>
  <si>
    <t>ASSOCIAÇÃO BENEFICENTE LUZ DA SABEDORIA: PROJETO RELACIONADO À PRIMEIRA INFÂNCIA</t>
  </si>
  <si>
    <t>ARRASTÃO MOVIMENTO DE PROMOÇÃO HUMANA: PROJETO RELATIVO À SAÚDE DE GESTANTES E MÃES DE CRIANÇAS ATÉ 3 ANOS</t>
  </si>
  <si>
    <t>ARCO ASSOCIAÇÃO BENEFICENTE: PROJETOS RELACIONADOS À PRIMEIRA INFÂNCIA</t>
  </si>
  <si>
    <t>A ALTERNATIVA - ASSOCIAÇÃO DE ASSISTÊNCIA EXCEPCIONAL: PROJETO VOLTADO A IDOSOS COM DEFICIÊNCIA INTELECTUAL</t>
  </si>
  <si>
    <t>INSTITUTO PROJETO SONHAR- CNPJ: 19.616.285.0001-18: PARA ATENDIMENTO SOCIAL E PSICOLÓGICO DAS FAMÍLIAS COM CRIANÇAS EM SITUAÇÃO DE RISCOS SOCIAIS.</t>
  </si>
  <si>
    <t>REESTRUTURAÇÃO DIGILAB INFANTIL BIBLIOTECA MONTEIRO LOBATO 
PROJETO ATIVIDADE: 8404 (OBRA - READEQUAÇÕES ELÉTRICAS E ESTRUTURAIS = R$ 40,000,00) 
PROJETO ATIVIDADE: 2818 (COMPRA DE NOTEBOOKS = R$ 60.000,00)</t>
  </si>
  <si>
    <t>SM Inovação e Tecnologia</t>
  </si>
  <si>
    <t>REESTRUTURAÇÃO DÍGÍLAB -TELECENTRO UNIBES 
PROJETO ATIVIDADE: 8404 (OBRA - READEQUAÇÕES ELÉTRICAS E ESTRUTURAIS = R$ 25.000,00 / 
AQUISIÇÃO DE MOBILIÁRIOS = R$ 10.000,00 / COMUNICAÇÃO VISUAL = R$ 5.000,00) 
PROJETO ATIVIDADE: 2818 (COMPRA DE NOTEBOOKS - R$ 60.000,00)</t>
  </si>
  <si>
    <t>IMPLANTAR PROJETO VOLTADO À PRIMEIRA INFÂNCIA VISANDO A AMPLIAÇÃO DO ACOLHIMENTO DE CRIANÇAS DE 0 A 6 ANOS DIMINUINDO AS DIFERENÇAS NA OPERACIONALIZAÇÃO ENTRE A REDE DIRETA E CONVENIADA. DESENVOLVER AÇÕES PARA EFETIV IMPLANTAÇÃO DA POLITICA MUNICIPAL DE PRIMEIRA INFÂNCIA DA LEI MUNICIPAL Nº 16.710 DE 11/10/2017. ESTABELECER INSTRUMENTOS DE REGISTROS PARA ACOMPANHAMENTO E AVALIAÇÃO. IMPLANTAR PROCEDIMENTO PARA CONSOLIDAÇÃO/MENSURAÇÃO/ VAIORAÇÃO DA POLÍTICA.</t>
  </si>
  <si>
    <t>SM Assistência e Desenvolvimento Social</t>
  </si>
  <si>
    <t>ASSOCIAÇÃO PARA O DESENVOLVIMENTO ECONÔMICO, SOCIAL E SUSTENTÁVEL • ADESS - CNPJ: 28.856.311/0Q01'76: PARA DESENVOLVIMENTO DE ATIVIDADES EM DEFESA DE DIREITOS SOCIAIS</t>
  </si>
  <si>
    <t>EMENDA PARA CAPACITAÇÃO DENTRO DO PROGRAMA GUARDIÃ MARIA DA PENHA, DA GUARDA CÍVIL METROPOLITANA, A SE REALIZAR NO SEMINÁRIO DE VIOLÊNCIA DOMÉSTICA, DIA 23/10/2019.</t>
  </si>
  <si>
    <t>SM Segurança Urbana</t>
  </si>
  <si>
    <t>PROJETO DE FORMAÇÃO DE EDUCADORES PARA ATENDIMENTO DE ALUNOS COM DEFICIÊNCIA VISUAL POR MEIO DE PODCAST</t>
  </si>
  <si>
    <t>SM Pessoa com Deficiência</t>
  </si>
  <si>
    <t>QUINTESSA- CNPJ: 13.615.834/0001-53 »TEL.: (11) 2371-1888 
EMENDA DESTINADA A BUSCAR E PREMIAR PROJETOS DE IMPACTO SOCIAL PARA A CIDADE DE SÃO PAULO.</t>
  </si>
  <si>
    <t>EMENDA DESTINADA A AÇÕES DE ZELADORIA E REVITALIZAÇÃO DA PRAÇA ORLINDO ROSSI.</t>
  </si>
  <si>
    <t>Subprefeitura Pinheiros</t>
  </si>
  <si>
    <t>INSTITUTO SOCIAL COOPERMUSP - CNPJ: 13.301.637/0001-60 -TEL.: (11) 5872-2272 
EMENDA DESTINADA AO PROJETO OFICINAS DOC INCLUI, QUE TEM POR OBJETIVO INCENTIVAR A PARTICIPAÇÃO DOS JOVENS 
POR MEIO DE OFICINAS DE COMUNICAÇÃO MULTIMÍDIA QUE INCLUEM PRODUÇÃO DE CONTEÚDO E UTILIZAÇÃO DE AUDIOVISUAL</t>
  </si>
  <si>
    <t>INSTITUTO TECNOLÓGICO INOVAÇÃO - ITI -CNPJ: 07.466.217/0001-30 - CONTATO: MARCELO PASCÍOS (11)94029-7983 E SÔNIA SADAKO ALAKAKL (11) 94791-2702 
EMENDA DESTINADA AO PROJETO HORA DO CÓDIGO PARA VIABILIZAÇÃO DA FORMAÇÃO DE EDUCADORES DA REDE PÚBLICA DE ENSINO NO USO DA METODOLOGIA DO PROJETO. O OBJETIVO DO PROJETO HORA DO CÓDIGO É CONTRIBUIR PARA O ACESSO DE CRIANÇAS, ADOLESCENTES E JOVENS EM SITUAÇÃO DE VULNERABILIDADE SOCIAL AO CONHECIMENTO COMPUTACIONAL.</t>
  </si>
  <si>
    <t>AACC- ASSOCIAÇÃO DE APOIO À CRIANÇA COM CÂNCER- CNPJ: 54.963.061/0001-83 - TEL.: 5084-5434 
EMENDA DESTINADA A PROJETOS DE ACOLHIMENTO ÁS CRIANÇAS COM CÂNCER.</t>
  </si>
  <si>
    <t>EMENDA DESTINADA AO CONSELHO TUTELAR DO JARAGUÁ: PARA A COMPRA DE PRODUTOS E EQUIPAMENTOS PARA IMPLANTAÇÃO DE UMA BRÍNQUEDOTECA</t>
  </si>
  <si>
    <t>Subprefeitura Pirituba/ Jaraguá</t>
  </si>
  <si>
    <t>INSTITUTO NOITIKOS DE APOIO AO ENSINO N INAPE - CNPJ: 22.948.838/0001-44 - TEL.: (11) 3596-2021 - PROJETO QUE TEM POR FINAIIDADE PRINCIPAL A INCLUSÃO ESCOLAR PARA CRIANÇAS E ADOIESCENTES COM NECESSIDADES EDUCATIVAS ESPECIAIS OU DIFICULDADES DE APRENDIZAGEM, BEM COMO SUA INCIUSAO AO MERCADO DE TRABALHO, VISANDO Á CAPACITAÇAO E DESENVOLVIMENTO INTEGRAL DO SER HUMANO, GARANTINDO RESPEITO À DIGNIDADE DA PESSOA HUMANA. EMENDA DESTINADA À OBRAS EM INSTALAÇÕES QUE SERÃO USADAS PARA CURSOS PROFISSIONALIZANTES.</t>
  </si>
  <si>
    <t>EMENDA DESTINADA A ESTRUTURAÇÃO DE 13 SALAS DE RECURSO MUITIFUNCIONAIS, UMA EM CADA DIRETORIA REGIONAL DE ENSINO, NO VALOR DE R$ 20.000,00 POR UNIDADE, A FIM DE PROPORCIONAR O ATENDIMENTO EDUCACIONAL ESPECIALIZADO PARA CRIANÇAS COM DEFICIÊNCIA NO CONTRATURNO ESCOLAR.</t>
  </si>
  <si>
    <t>SM EDUCAÇÃO</t>
  </si>
  <si>
    <t>SM INOVAÇÃO E TECNOLOGIA</t>
  </si>
  <si>
    <t>SM MOBILIDADE E TRANSPORTE</t>
  </si>
  <si>
    <t>ZERO</t>
  </si>
  <si>
    <t xml:space="preserve">      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</si>
</sst>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0" xfId="0" applyNumberFormat="1" applyFont="1"/>
    <xf numFmtId="167" fontId="0" fillId="0" borderId="0" xfId="0" applyNumberFormat="1"/>
    <xf numFmtId="167" fontId="1" fillId="0" borderId="0" xfId="0" applyNumberFormat="1" applyFont="1"/>
    <xf numFmtId="164" fontId="0" fillId="0" borderId="0" xfId="0" applyNumberFormat="1"/>
    <xf numFmtId="0" fontId="4" fillId="0" borderId="0" xfId="0" applyFont="1" applyBorder="1"/>
    <xf numFmtId="165" fontId="0" fillId="0" borderId="0" xfId="1" applyFont="1"/>
    <xf numFmtId="165" fontId="0" fillId="0" borderId="0" xfId="1" applyFont="1" applyBorder="1"/>
    <xf numFmtId="165" fontId="1" fillId="0" borderId="0" xfId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'2017'!$A$17:$A$22</c:f>
              <c:strCache>
                <c:ptCount val="5"/>
                <c:pt idx="0">
                  <c:v>SM SAUDE</c:v>
                </c:pt>
                <c:pt idx="1">
                  <c:v>SM CULTURA</c:v>
                </c:pt>
                <c:pt idx="2">
                  <c:v>SM EDUCAÇÃO</c:v>
                </c:pt>
                <c:pt idx="3">
                  <c:v>SM INOVAÇÃO E TECNOLOGIA</c:v>
                </c:pt>
                <c:pt idx="4">
                  <c:v>SM MOBILIDADE E TRANSPORTE</c:v>
                </c:pt>
              </c:strCache>
            </c:strRef>
          </c:cat>
          <c:val>
            <c:numRef>
              <c:f>'2017'!$B$17:$B$22</c:f>
              <c:numCache>
                <c:formatCode>_-[$R$-416]\ * #,##0.00_-;\-[$R$-416]\ * #,##0.00_-;_-[$R$-416]\ * "-"??_-;_-@_-</c:formatCode>
                <c:ptCount val="6"/>
                <c:pt idx="0">
                  <c:v>147000</c:v>
                </c:pt>
                <c:pt idx="1">
                  <c:v>403000</c:v>
                </c:pt>
                <c:pt idx="2">
                  <c:v>1500000</c:v>
                </c:pt>
                <c:pt idx="3">
                  <c:v>300000</c:v>
                </c:pt>
                <c:pt idx="4">
                  <c:v>300000</c:v>
                </c:pt>
                <c:pt idx="5">
                  <c:v>2650000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'2018'!$A$32:$A$40</c:f>
              <c:strCache>
                <c:ptCount val="9"/>
                <c:pt idx="0">
                  <c:v>Casa Civil</c:v>
                </c:pt>
                <c:pt idx="1">
                  <c:v>Prefeitura Regional de Pinheiros</c:v>
                </c:pt>
                <c:pt idx="2">
                  <c:v>Secretaria Municipal das Prefeituras Regionais</c:v>
                </c:pt>
                <c:pt idx="3">
                  <c:v>Secretaria Municipal de Cultura</c:v>
                </c:pt>
                <c:pt idx="4">
                  <c:v>Secretaria Municipal de Direitos Humanos</c:v>
                </c:pt>
                <c:pt idx="5">
                  <c:v>Secretaria Municipal de Esportes e Lazer</c:v>
                </c:pt>
                <c:pt idx="6">
                  <c:v>Secretaria Municipal de Mobilidade e Transporte</c:v>
                </c:pt>
                <c:pt idx="7">
                  <c:v>Secretaria Municipal de Segurança Urbana</c:v>
                </c:pt>
                <c:pt idx="8">
                  <c:v>TOTAL</c:v>
                </c:pt>
              </c:strCache>
            </c:strRef>
          </c:cat>
          <c:val>
            <c:numRef>
              <c:f>'2018'!$B$32:$B$40</c:f>
              <c:numCache>
                <c:formatCode>_-"R$"* #,##0.00_-;\-"R$"* #,##0.00_-;_-"R$"* "-"??_-;_-@_-</c:formatCode>
                <c:ptCount val="9"/>
                <c:pt idx="0">
                  <c:v>301598.46000000002</c:v>
                </c:pt>
                <c:pt idx="1">
                  <c:v>160000</c:v>
                </c:pt>
                <c:pt idx="2">
                  <c:v>245000</c:v>
                </c:pt>
                <c:pt idx="3">
                  <c:v>135000</c:v>
                </c:pt>
                <c:pt idx="4">
                  <c:v>830000</c:v>
                </c:pt>
                <c:pt idx="5">
                  <c:v>565300</c:v>
                </c:pt>
                <c:pt idx="6">
                  <c:v>200000</c:v>
                </c:pt>
                <c:pt idx="7">
                  <c:v>22332</c:v>
                </c:pt>
                <c:pt idx="8">
                  <c:v>2459230.46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'2019'!$A$37:$A$44</c:f>
              <c:strCache>
                <c:ptCount val="7"/>
                <c:pt idx="0">
                  <c:v>SM Assistência e Desenvolvimento Social</c:v>
                </c:pt>
                <c:pt idx="1">
                  <c:v>SM Direitos Humanos e Cidadania</c:v>
                </c:pt>
                <c:pt idx="2">
                  <c:v>SM Inovação e Tecnologia</c:v>
                </c:pt>
                <c:pt idx="3">
                  <c:v>SM Pessoa com Deficiência</c:v>
                </c:pt>
                <c:pt idx="4">
                  <c:v>SM Segurança Urbana</c:v>
                </c:pt>
                <c:pt idx="5">
                  <c:v>Subprefeitura Pinheiros</c:v>
                </c:pt>
                <c:pt idx="6">
                  <c:v>Subprefeitura Pirituba/ Jaraguá</c:v>
                </c:pt>
              </c:strCache>
            </c:strRef>
          </c:cat>
          <c:val>
            <c:numRef>
              <c:f>'2019'!$B$37:$B$44</c:f>
              <c:numCache>
                <c:formatCode>_-"R$"* #,##0.00_-;\-"R$"* #,##0.00_-;_-"R$"* "-"??_-;_-@_-</c:formatCode>
                <c:ptCount val="8"/>
                <c:pt idx="0">
                  <c:v>9000</c:v>
                </c:pt>
                <c:pt idx="1">
                  <c:v>1718300</c:v>
                </c:pt>
                <c:pt idx="2">
                  <c:v>200000</c:v>
                </c:pt>
                <c:pt idx="3">
                  <c:v>490000</c:v>
                </c:pt>
                <c:pt idx="4">
                  <c:v>26450</c:v>
                </c:pt>
                <c:pt idx="5">
                  <c:v>180000</c:v>
                </c:pt>
                <c:pt idx="6">
                  <c:v>5000</c:v>
                </c:pt>
                <c:pt idx="7">
                  <c:v>2628750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14</xdr:row>
      <xdr:rowOff>44880</xdr:rowOff>
    </xdr:from>
    <xdr:to>
      <xdr:col>7</xdr:col>
      <xdr:colOff>116205</xdr:colOff>
      <xdr:row>24</xdr:row>
      <xdr:rowOff>167524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29</xdr:row>
      <xdr:rowOff>161924</xdr:rowOff>
    </xdr:from>
    <xdr:to>
      <xdr:col>7</xdr:col>
      <xdr:colOff>285750</xdr:colOff>
      <xdr:row>43</xdr:row>
      <xdr:rowOff>167639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32</xdr:row>
      <xdr:rowOff>120966</xdr:rowOff>
    </xdr:from>
    <xdr:to>
      <xdr:col>9</xdr:col>
      <xdr:colOff>190500</xdr:colOff>
      <xdr:row>48</xdr:row>
      <xdr:rowOff>15239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opLeftCell="B1" workbookViewId="0">
      <selection activeCell="H22" sqref="H22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10" t="s">
        <v>22</v>
      </c>
      <c r="B1" s="10"/>
      <c r="C1" s="10"/>
      <c r="D1" s="10"/>
      <c r="E1" s="10"/>
      <c r="F1" s="10"/>
      <c r="G1" s="10"/>
    </row>
    <row r="2" spans="1:7" x14ac:dyDescent="0.25">
      <c r="A2" s="34" t="s">
        <v>0</v>
      </c>
      <c r="B2" s="34"/>
      <c r="C2" s="34"/>
      <c r="D2" s="34"/>
      <c r="E2" s="34"/>
      <c r="F2" s="34"/>
      <c r="G2" s="34"/>
    </row>
    <row r="4" spans="1:7" x14ac:dyDescent="0.25">
      <c r="B4" s="32" t="s">
        <v>1</v>
      </c>
      <c r="C4" s="33"/>
      <c r="D4" s="32" t="s">
        <v>4</v>
      </c>
      <c r="E4" s="33"/>
      <c r="F4" s="32" t="s">
        <v>5</v>
      </c>
      <c r="G4" s="33"/>
    </row>
    <row r="5" spans="1:7" x14ac:dyDescent="0.25">
      <c r="A5" s="4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7" x14ac:dyDescent="0.25">
      <c r="A6" s="2">
        <v>2017</v>
      </c>
      <c r="B6" s="8" t="s">
        <v>102</v>
      </c>
      <c r="C6" s="6" t="s">
        <v>103</v>
      </c>
      <c r="D6" s="8" t="s">
        <v>102</v>
      </c>
      <c r="E6" s="6" t="s">
        <v>103</v>
      </c>
      <c r="F6" s="8">
        <v>9</v>
      </c>
      <c r="G6" s="6">
        <v>2650000</v>
      </c>
    </row>
    <row r="7" spans="1:7" x14ac:dyDescent="0.25">
      <c r="A7" s="2">
        <v>2018</v>
      </c>
      <c r="B7" s="8">
        <v>2</v>
      </c>
      <c r="C7" s="6">
        <v>8000000</v>
      </c>
      <c r="D7" s="8">
        <v>1</v>
      </c>
      <c r="E7" s="6">
        <v>3000000</v>
      </c>
      <c r="F7" s="8">
        <v>23</v>
      </c>
      <c r="G7" s="6">
        <v>2459230.46</v>
      </c>
    </row>
    <row r="8" spans="1:7" x14ac:dyDescent="0.25">
      <c r="A8" s="2">
        <v>2019</v>
      </c>
      <c r="B8" s="8">
        <v>1</v>
      </c>
      <c r="C8" s="6">
        <v>4000000</v>
      </c>
      <c r="D8" s="8">
        <v>1</v>
      </c>
      <c r="E8" s="6">
        <v>4000000</v>
      </c>
      <c r="F8" s="8">
        <v>27</v>
      </c>
      <c r="G8" s="6">
        <v>2628750</v>
      </c>
    </row>
    <row r="9" spans="1:7" x14ac:dyDescent="0.25">
      <c r="A9" s="9">
        <v>2020</v>
      </c>
      <c r="B9" s="7"/>
      <c r="C9" s="6"/>
      <c r="D9" s="7"/>
      <c r="E9" s="6"/>
      <c r="F9" s="8"/>
      <c r="G9" s="6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2"/>
  <sheetViews>
    <sheetView tabSelected="1" topLeftCell="A12" workbookViewId="0">
      <selection activeCell="I25" sqref="I25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4" t="s">
        <v>21</v>
      </c>
      <c r="B1" s="34"/>
      <c r="C1" s="34"/>
    </row>
    <row r="2" spans="1:3" x14ac:dyDescent="0.25">
      <c r="A2" s="34" t="s">
        <v>16</v>
      </c>
      <c r="B2" s="34"/>
      <c r="C2" s="34"/>
    </row>
    <row r="3" spans="1:3" x14ac:dyDescent="0.25">
      <c r="A3" s="3"/>
      <c r="B3" s="3"/>
      <c r="C3" s="3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105.75" thickBot="1" x14ac:dyDescent="0.3">
      <c r="A5" s="11" t="s">
        <v>23</v>
      </c>
      <c r="B5" s="12">
        <v>20000</v>
      </c>
      <c r="C5" s="13" t="s">
        <v>24</v>
      </c>
    </row>
    <row r="6" spans="1:3" ht="90.75" thickBot="1" x14ac:dyDescent="0.3">
      <c r="A6" s="14" t="s">
        <v>25</v>
      </c>
      <c r="B6" s="15">
        <v>130000</v>
      </c>
      <c r="C6" s="16" t="s">
        <v>26</v>
      </c>
    </row>
    <row r="7" spans="1:3" ht="30.75" thickBot="1" x14ac:dyDescent="0.3">
      <c r="A7" s="14" t="s">
        <v>27</v>
      </c>
      <c r="B7" s="15">
        <v>1500000</v>
      </c>
      <c r="C7" s="16" t="s">
        <v>28</v>
      </c>
    </row>
    <row r="8" spans="1:3" ht="60.75" thickBot="1" x14ac:dyDescent="0.3">
      <c r="A8" s="14" t="s">
        <v>29</v>
      </c>
      <c r="B8" s="15">
        <v>300000</v>
      </c>
      <c r="C8" s="16" t="s">
        <v>30</v>
      </c>
    </row>
    <row r="9" spans="1:3" ht="135.75" thickBot="1" x14ac:dyDescent="0.3">
      <c r="A9" s="14" t="s">
        <v>31</v>
      </c>
      <c r="B9" s="15">
        <v>17000</v>
      </c>
      <c r="C9" s="16" t="s">
        <v>26</v>
      </c>
    </row>
    <row r="10" spans="1:3" ht="150.75" thickBot="1" x14ac:dyDescent="0.3">
      <c r="A10" s="14" t="s">
        <v>32</v>
      </c>
      <c r="B10" s="15">
        <v>233000</v>
      </c>
      <c r="C10" s="16" t="s">
        <v>24</v>
      </c>
    </row>
    <row r="11" spans="1:3" ht="120.75" thickBot="1" x14ac:dyDescent="0.3">
      <c r="A11" s="14" t="s">
        <v>33</v>
      </c>
      <c r="B11" s="15">
        <v>300000</v>
      </c>
      <c r="C11" s="16" t="s">
        <v>34</v>
      </c>
    </row>
    <row r="12" spans="1:3" ht="180.75" thickBot="1" x14ac:dyDescent="0.3">
      <c r="A12" s="14" t="s">
        <v>35</v>
      </c>
      <c r="B12" s="15">
        <v>150000</v>
      </c>
      <c r="C12" s="16" t="s">
        <v>24</v>
      </c>
    </row>
    <row r="13" spans="1:3" x14ac:dyDescent="0.25">
      <c r="B13" s="5">
        <f>SUM(B5:B12)</f>
        <v>2650000</v>
      </c>
    </row>
    <row r="16" spans="1:3" x14ac:dyDescent="0.25">
      <c r="A16" t="s">
        <v>19</v>
      </c>
      <c r="B16" t="s">
        <v>12</v>
      </c>
    </row>
    <row r="17" spans="1:2" x14ac:dyDescent="0.25">
      <c r="A17" t="s">
        <v>14</v>
      </c>
      <c r="B17" s="25">
        <f>+B6+B9</f>
        <v>147000</v>
      </c>
    </row>
    <row r="18" spans="1:2" x14ac:dyDescent="0.25">
      <c r="A18" t="s">
        <v>13</v>
      </c>
      <c r="B18" s="25">
        <f>+B5+B12+B10</f>
        <v>403000</v>
      </c>
    </row>
    <row r="19" spans="1:2" x14ac:dyDescent="0.25">
      <c r="A19" t="s">
        <v>99</v>
      </c>
      <c r="B19" s="25">
        <f>+B7</f>
        <v>1500000</v>
      </c>
    </row>
    <row r="20" spans="1:2" x14ac:dyDescent="0.25">
      <c r="A20" t="s">
        <v>100</v>
      </c>
      <c r="B20" s="25">
        <f>+B8</f>
        <v>300000</v>
      </c>
    </row>
    <row r="21" spans="1:2" x14ac:dyDescent="0.25">
      <c r="A21" t="s">
        <v>101</v>
      </c>
      <c r="B21" s="25">
        <f>+B11</f>
        <v>300000</v>
      </c>
    </row>
    <row r="22" spans="1:2" x14ac:dyDescent="0.25">
      <c r="B22" s="26">
        <f>SUM(B17:B21)</f>
        <v>2650000</v>
      </c>
    </row>
  </sheetData>
  <sortState xmlns:xlrd2="http://schemas.microsoft.com/office/spreadsheetml/2017/richdata2" ref="A5:C12">
    <sortCondition ref="C5:C12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0"/>
  <sheetViews>
    <sheetView topLeftCell="A27" workbookViewId="0">
      <selection activeCell="N10" sqref="N10"/>
    </sheetView>
  </sheetViews>
  <sheetFormatPr defaultRowHeight="15" x14ac:dyDescent="0.25"/>
  <cols>
    <col min="1" max="1" width="31.85546875" customWidth="1"/>
    <col min="2" max="2" width="20.85546875" customWidth="1"/>
    <col min="3" max="3" width="27.140625" customWidth="1"/>
  </cols>
  <sheetData>
    <row r="1" spans="1:3" x14ac:dyDescent="0.25">
      <c r="A1" s="34" t="s">
        <v>21</v>
      </c>
      <c r="B1" s="34"/>
      <c r="C1" s="34"/>
    </row>
    <row r="2" spans="1:3" x14ac:dyDescent="0.25">
      <c r="A2" s="34" t="s">
        <v>18</v>
      </c>
      <c r="B2" s="34"/>
      <c r="C2" s="34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150.75" thickBot="1" x14ac:dyDescent="0.3">
      <c r="A5" s="17" t="s">
        <v>36</v>
      </c>
      <c r="B5" s="18">
        <v>1598.46</v>
      </c>
      <c r="C5" s="19" t="s">
        <v>37</v>
      </c>
    </row>
    <row r="6" spans="1:3" ht="90.75" thickBot="1" x14ac:dyDescent="0.3">
      <c r="A6" s="20" t="s">
        <v>41</v>
      </c>
      <c r="B6" s="21">
        <v>300000</v>
      </c>
      <c r="C6" s="22" t="s">
        <v>37</v>
      </c>
    </row>
    <row r="7" spans="1:3" ht="45.75" thickBot="1" x14ac:dyDescent="0.3">
      <c r="A7" s="20" t="s">
        <v>43</v>
      </c>
      <c r="B7" s="21">
        <v>160000</v>
      </c>
      <c r="C7" s="22" t="s">
        <v>44</v>
      </c>
    </row>
    <row r="8" spans="1:3" ht="30.75" thickBot="1" x14ac:dyDescent="0.3">
      <c r="A8" s="20" t="s">
        <v>48</v>
      </c>
      <c r="B8" s="21">
        <v>220000</v>
      </c>
      <c r="C8" s="22" t="s">
        <v>49</v>
      </c>
    </row>
    <row r="9" spans="1:3" ht="60.75" thickBot="1" x14ac:dyDescent="0.3">
      <c r="A9" s="20" t="s">
        <v>55</v>
      </c>
      <c r="B9" s="21">
        <v>25000</v>
      </c>
      <c r="C9" s="22" t="s">
        <v>49</v>
      </c>
    </row>
    <row r="10" spans="1:3" ht="105.75" thickBot="1" x14ac:dyDescent="0.3">
      <c r="A10" s="20" t="s">
        <v>42</v>
      </c>
      <c r="B10" s="21">
        <v>55000</v>
      </c>
      <c r="C10" s="22" t="s">
        <v>24</v>
      </c>
    </row>
    <row r="11" spans="1:3" ht="75.75" thickBot="1" x14ac:dyDescent="0.3">
      <c r="A11" s="23" t="s">
        <v>62</v>
      </c>
      <c r="B11" s="21">
        <v>80000</v>
      </c>
      <c r="C11" s="22" t="s">
        <v>24</v>
      </c>
    </row>
    <row r="12" spans="1:3" ht="45.75" thickBot="1" x14ac:dyDescent="0.3">
      <c r="A12" s="20" t="s">
        <v>50</v>
      </c>
      <c r="B12" s="21">
        <v>30000</v>
      </c>
      <c r="C12" s="22" t="s">
        <v>51</v>
      </c>
    </row>
    <row r="13" spans="1:3" ht="60.75" thickBot="1" x14ac:dyDescent="0.3">
      <c r="A13" s="20" t="s">
        <v>52</v>
      </c>
      <c r="B13" s="21">
        <v>30000</v>
      </c>
      <c r="C13" s="22" t="s">
        <v>51</v>
      </c>
    </row>
    <row r="14" spans="1:3" ht="75.75" thickBot="1" x14ac:dyDescent="0.3">
      <c r="A14" s="20" t="s">
        <v>53</v>
      </c>
      <c r="B14" s="21">
        <v>130000</v>
      </c>
      <c r="C14" s="22" t="s">
        <v>51</v>
      </c>
    </row>
    <row r="15" spans="1:3" ht="60.75" thickBot="1" x14ac:dyDescent="0.3">
      <c r="A15" s="20" t="s">
        <v>54</v>
      </c>
      <c r="B15" s="21">
        <v>30000</v>
      </c>
      <c r="C15" s="22" t="s">
        <v>51</v>
      </c>
    </row>
    <row r="16" spans="1:3" ht="45.75" thickBot="1" x14ac:dyDescent="0.3">
      <c r="A16" s="20" t="s">
        <v>56</v>
      </c>
      <c r="B16" s="21">
        <v>40000</v>
      </c>
      <c r="C16" s="22" t="s">
        <v>51</v>
      </c>
    </row>
    <row r="17" spans="1:3" ht="45.75" thickBot="1" x14ac:dyDescent="0.3">
      <c r="A17" s="20" t="s">
        <v>57</v>
      </c>
      <c r="B17" s="21">
        <v>40000</v>
      </c>
      <c r="C17" s="22" t="s">
        <v>51</v>
      </c>
    </row>
    <row r="18" spans="1:3" ht="60.75" thickBot="1" x14ac:dyDescent="0.3">
      <c r="A18" s="20" t="s">
        <v>58</v>
      </c>
      <c r="B18" s="21">
        <v>50000</v>
      </c>
      <c r="C18" s="22" t="s">
        <v>51</v>
      </c>
    </row>
    <row r="19" spans="1:3" ht="60.75" thickBot="1" x14ac:dyDescent="0.3">
      <c r="A19" s="20" t="s">
        <v>59</v>
      </c>
      <c r="B19" s="21">
        <v>50000</v>
      </c>
      <c r="C19" s="22" t="s">
        <v>51</v>
      </c>
    </row>
    <row r="20" spans="1:3" ht="60.75" thickBot="1" x14ac:dyDescent="0.3">
      <c r="A20" s="20" t="s">
        <v>60</v>
      </c>
      <c r="B20" s="21">
        <v>80000</v>
      </c>
      <c r="C20" s="22" t="s">
        <v>51</v>
      </c>
    </row>
    <row r="21" spans="1:3" ht="60.75" thickBot="1" x14ac:dyDescent="0.3">
      <c r="A21" s="20" t="s">
        <v>61</v>
      </c>
      <c r="B21" s="21">
        <v>50000</v>
      </c>
      <c r="C21" s="22" t="s">
        <v>51</v>
      </c>
    </row>
    <row r="22" spans="1:3" ht="60.75" thickBot="1" x14ac:dyDescent="0.3">
      <c r="A22" s="20" t="s">
        <v>63</v>
      </c>
      <c r="B22" s="21">
        <v>80000</v>
      </c>
      <c r="C22" s="22" t="s">
        <v>51</v>
      </c>
    </row>
    <row r="23" spans="1:3" ht="30.75" thickBot="1" x14ac:dyDescent="0.3">
      <c r="A23" s="20" t="s">
        <v>64</v>
      </c>
      <c r="B23" s="21">
        <v>220000</v>
      </c>
      <c r="C23" s="22" t="s">
        <v>51</v>
      </c>
    </row>
    <row r="24" spans="1:3" ht="60.75" thickBot="1" x14ac:dyDescent="0.3">
      <c r="A24" s="20" t="s">
        <v>39</v>
      </c>
      <c r="B24" s="21">
        <v>400000</v>
      </c>
      <c r="C24" s="22" t="s">
        <v>40</v>
      </c>
    </row>
    <row r="25" spans="1:3" ht="105.75" thickBot="1" x14ac:dyDescent="0.3">
      <c r="A25" s="20" t="s">
        <v>47</v>
      </c>
      <c r="B25" s="21">
        <v>165300</v>
      </c>
      <c r="C25" s="22" t="s">
        <v>40</v>
      </c>
    </row>
    <row r="26" spans="1:3" ht="210.75" thickBot="1" x14ac:dyDescent="0.3">
      <c r="A26" s="20" t="s">
        <v>38</v>
      </c>
      <c r="B26" s="21">
        <v>200000</v>
      </c>
      <c r="C26" s="22" t="s">
        <v>34</v>
      </c>
    </row>
    <row r="27" spans="1:3" ht="120.75" thickBot="1" x14ac:dyDescent="0.3">
      <c r="A27" s="20" t="s">
        <v>45</v>
      </c>
      <c r="B27" s="21">
        <v>22332</v>
      </c>
      <c r="C27" s="22" t="s">
        <v>46</v>
      </c>
    </row>
    <row r="28" spans="1:3" x14ac:dyDescent="0.25">
      <c r="B28" s="24">
        <f>SUM(B5:B27)</f>
        <v>2459230.46</v>
      </c>
    </row>
    <row r="29" spans="1:3" x14ac:dyDescent="0.25">
      <c r="B29" s="24"/>
    </row>
    <row r="31" spans="1:3" x14ac:dyDescent="0.25">
      <c r="A31" t="s">
        <v>20</v>
      </c>
      <c r="B31" t="s">
        <v>8</v>
      </c>
    </row>
    <row r="32" spans="1:3" x14ac:dyDescent="0.25">
      <c r="A32" t="str">
        <f>+C5</f>
        <v>Casa Civil</v>
      </c>
      <c r="B32" s="29">
        <f>+B5+B6</f>
        <v>301598.46000000002</v>
      </c>
    </row>
    <row r="33" spans="1:2" x14ac:dyDescent="0.25">
      <c r="A33" t="str">
        <f>+C7</f>
        <v>Prefeitura Regional de Pinheiros</v>
      </c>
      <c r="B33" s="29">
        <f>+B7</f>
        <v>160000</v>
      </c>
    </row>
    <row r="34" spans="1:2" x14ac:dyDescent="0.25">
      <c r="A34" s="28" t="str">
        <f>+C8</f>
        <v>Secretaria Municipal das Prefeituras Regionais</v>
      </c>
      <c r="B34" s="30">
        <f>+B8+B9</f>
        <v>245000</v>
      </c>
    </row>
    <row r="35" spans="1:2" x14ac:dyDescent="0.25">
      <c r="A35" s="27" t="str">
        <f>+C10</f>
        <v>Secretaria Municipal de Cultura</v>
      </c>
      <c r="B35" s="29">
        <f>+B10+B11</f>
        <v>135000</v>
      </c>
    </row>
    <row r="36" spans="1:2" x14ac:dyDescent="0.25">
      <c r="A36" t="str">
        <f>+C12</f>
        <v>Secretaria Municipal de Direitos Humanos</v>
      </c>
      <c r="B36" s="29">
        <f>SUM(B12:B23)</f>
        <v>830000</v>
      </c>
    </row>
    <row r="37" spans="1:2" x14ac:dyDescent="0.25">
      <c r="A37" s="27" t="str">
        <f>+C24</f>
        <v>Secretaria Municipal de Esportes e Lazer</v>
      </c>
      <c r="B37" s="29">
        <f>+B24+B25</f>
        <v>565300</v>
      </c>
    </row>
    <row r="38" spans="1:2" x14ac:dyDescent="0.25">
      <c r="A38" t="str">
        <f>+C26</f>
        <v>Secretaria Municipal de Mobilidade e Transporte</v>
      </c>
      <c r="B38" s="29">
        <f>+B26</f>
        <v>200000</v>
      </c>
    </row>
    <row r="39" spans="1:2" x14ac:dyDescent="0.25">
      <c r="A39" t="str">
        <f>+C27</f>
        <v>Secretaria Municipal de Segurança Urbana</v>
      </c>
      <c r="B39" s="29">
        <f>+B27</f>
        <v>22332</v>
      </c>
    </row>
    <row r="40" spans="1:2" x14ac:dyDescent="0.25">
      <c r="A40" t="s">
        <v>15</v>
      </c>
      <c r="B40" s="31">
        <f>SUM(B32:B39)</f>
        <v>2459230.46</v>
      </c>
    </row>
  </sheetData>
  <sortState xmlns:xlrd2="http://schemas.microsoft.com/office/spreadsheetml/2017/richdata2" ref="A5:C28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44"/>
  <sheetViews>
    <sheetView topLeftCell="A31" workbookViewId="0">
      <selection activeCell="B45" sqref="B45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4" t="s">
        <v>21</v>
      </c>
      <c r="B1" s="34"/>
      <c r="C1" s="34"/>
    </row>
    <row r="2" spans="1:3" x14ac:dyDescent="0.25">
      <c r="A2" s="34" t="s">
        <v>17</v>
      </c>
      <c r="B2" s="34"/>
      <c r="C2" s="34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165.75" thickBot="1" x14ac:dyDescent="0.3">
      <c r="A5" s="17" t="s">
        <v>82</v>
      </c>
      <c r="B5" s="18">
        <v>9000</v>
      </c>
      <c r="C5" s="19" t="s">
        <v>83</v>
      </c>
    </row>
    <row r="6" spans="1:3" ht="30.75" thickBot="1" x14ac:dyDescent="0.3">
      <c r="A6" s="20" t="s">
        <v>65</v>
      </c>
      <c r="B6" s="21">
        <v>220000</v>
      </c>
      <c r="C6" s="22" t="s">
        <v>66</v>
      </c>
    </row>
    <row r="7" spans="1:3" ht="30.75" thickBot="1" x14ac:dyDescent="0.3">
      <c r="A7" s="20" t="s">
        <v>67</v>
      </c>
      <c r="B7" s="21">
        <v>40000</v>
      </c>
      <c r="C7" s="22" t="s">
        <v>66</v>
      </c>
    </row>
    <row r="8" spans="1:3" ht="45.75" thickBot="1" x14ac:dyDescent="0.3">
      <c r="A8" s="20" t="s">
        <v>68</v>
      </c>
      <c r="B8" s="21">
        <v>100000</v>
      </c>
      <c r="C8" s="22" t="s">
        <v>66</v>
      </c>
    </row>
    <row r="9" spans="1:3" ht="30.75" thickBot="1" x14ac:dyDescent="0.3">
      <c r="A9" s="20" t="s">
        <v>69</v>
      </c>
      <c r="B9" s="21">
        <v>30000</v>
      </c>
      <c r="C9" s="22" t="s">
        <v>66</v>
      </c>
    </row>
    <row r="10" spans="1:3" ht="45.75" thickBot="1" x14ac:dyDescent="0.3">
      <c r="A10" s="20" t="s">
        <v>70</v>
      </c>
      <c r="B10" s="21">
        <v>80000</v>
      </c>
      <c r="C10" s="22" t="s">
        <v>66</v>
      </c>
    </row>
    <row r="11" spans="1:3" ht="30.75" thickBot="1" x14ac:dyDescent="0.3">
      <c r="A11" s="20" t="s">
        <v>71</v>
      </c>
      <c r="B11" s="21">
        <v>40000</v>
      </c>
      <c r="C11" s="22" t="s">
        <v>66</v>
      </c>
    </row>
    <row r="12" spans="1:3" ht="30.75" thickBot="1" x14ac:dyDescent="0.3">
      <c r="A12" s="20" t="s">
        <v>72</v>
      </c>
      <c r="B12" s="21">
        <v>50000</v>
      </c>
      <c r="C12" s="22" t="s">
        <v>66</v>
      </c>
    </row>
    <row r="13" spans="1:3" ht="45.75" thickBot="1" x14ac:dyDescent="0.3">
      <c r="A13" s="20" t="s">
        <v>73</v>
      </c>
      <c r="B13" s="21">
        <v>50000</v>
      </c>
      <c r="C13" s="22" t="s">
        <v>66</v>
      </c>
    </row>
    <row r="14" spans="1:3" ht="30.75" thickBot="1" x14ac:dyDescent="0.3">
      <c r="A14" s="20" t="s">
        <v>74</v>
      </c>
      <c r="B14" s="21">
        <v>30000</v>
      </c>
      <c r="C14" s="22" t="s">
        <v>66</v>
      </c>
    </row>
    <row r="15" spans="1:3" ht="45.75" thickBot="1" x14ac:dyDescent="0.3">
      <c r="A15" s="20" t="s">
        <v>75</v>
      </c>
      <c r="B15" s="21">
        <v>130000</v>
      </c>
      <c r="C15" s="22" t="s">
        <v>66</v>
      </c>
    </row>
    <row r="16" spans="1:3" ht="30.75" thickBot="1" x14ac:dyDescent="0.3">
      <c r="A16" s="20" t="s">
        <v>76</v>
      </c>
      <c r="B16" s="21">
        <v>30000</v>
      </c>
      <c r="C16" s="22" t="s">
        <v>66</v>
      </c>
    </row>
    <row r="17" spans="1:3" ht="45.75" thickBot="1" x14ac:dyDescent="0.3">
      <c r="A17" s="20" t="s">
        <v>77</v>
      </c>
      <c r="B17" s="21">
        <v>50000</v>
      </c>
      <c r="C17" s="22" t="s">
        <v>66</v>
      </c>
    </row>
    <row r="18" spans="1:3" ht="45.75" thickBot="1" x14ac:dyDescent="0.3">
      <c r="A18" s="20" t="s">
        <v>78</v>
      </c>
      <c r="B18" s="21">
        <v>50000</v>
      </c>
      <c r="C18" s="22" t="s">
        <v>66</v>
      </c>
    </row>
    <row r="19" spans="1:3" ht="60.75" thickBot="1" x14ac:dyDescent="0.3">
      <c r="A19" s="20" t="s">
        <v>84</v>
      </c>
      <c r="B19" s="21">
        <v>40000</v>
      </c>
      <c r="C19" s="22" t="s">
        <v>66</v>
      </c>
    </row>
    <row r="20" spans="1:3" ht="60.75" thickBot="1" x14ac:dyDescent="0.3">
      <c r="A20" s="20" t="s">
        <v>89</v>
      </c>
      <c r="B20" s="21">
        <v>630000</v>
      </c>
      <c r="C20" s="22" t="s">
        <v>66</v>
      </c>
    </row>
    <row r="21" spans="1:3" ht="120.75" thickBot="1" x14ac:dyDescent="0.3">
      <c r="A21" s="20" t="s">
        <v>92</v>
      </c>
      <c r="B21" s="21">
        <v>25000</v>
      </c>
      <c r="C21" s="22" t="s">
        <v>66</v>
      </c>
    </row>
    <row r="22" spans="1:3" ht="165.75" thickBot="1" x14ac:dyDescent="0.3">
      <c r="A22" s="20" t="s">
        <v>93</v>
      </c>
      <c r="B22" s="21">
        <v>43300</v>
      </c>
      <c r="C22" s="22" t="s">
        <v>66</v>
      </c>
    </row>
    <row r="23" spans="1:3" ht="60.75" thickBot="1" x14ac:dyDescent="0.3">
      <c r="A23" s="20" t="s">
        <v>94</v>
      </c>
      <c r="B23" s="21">
        <v>80000</v>
      </c>
      <c r="C23" s="22" t="s">
        <v>66</v>
      </c>
    </row>
    <row r="24" spans="1:3" ht="90.75" thickBot="1" x14ac:dyDescent="0.3">
      <c r="A24" s="20" t="s">
        <v>79</v>
      </c>
      <c r="B24" s="21">
        <v>100000</v>
      </c>
      <c r="C24" s="22" t="s">
        <v>80</v>
      </c>
    </row>
    <row r="25" spans="1:3" ht="105.75" thickBot="1" x14ac:dyDescent="0.3">
      <c r="A25" s="20" t="s">
        <v>81</v>
      </c>
      <c r="B25" s="21">
        <v>100000</v>
      </c>
      <c r="C25" s="22" t="s">
        <v>80</v>
      </c>
    </row>
    <row r="26" spans="1:3" ht="45.75" thickBot="1" x14ac:dyDescent="0.3">
      <c r="A26" s="20" t="s">
        <v>87</v>
      </c>
      <c r="B26" s="21">
        <v>50000</v>
      </c>
      <c r="C26" s="22" t="s">
        <v>88</v>
      </c>
    </row>
    <row r="27" spans="1:3" ht="165.75" thickBot="1" x14ac:dyDescent="0.3">
      <c r="A27" s="20" t="s">
        <v>97</v>
      </c>
      <c r="B27" s="21">
        <v>180000</v>
      </c>
      <c r="C27" s="22" t="s">
        <v>88</v>
      </c>
    </row>
    <row r="28" spans="1:3" ht="90.75" thickBot="1" x14ac:dyDescent="0.3">
      <c r="A28" s="20" t="s">
        <v>98</v>
      </c>
      <c r="B28" s="21">
        <v>260000</v>
      </c>
      <c r="C28" s="22" t="s">
        <v>88</v>
      </c>
    </row>
    <row r="29" spans="1:3" ht="60.75" thickBot="1" x14ac:dyDescent="0.3">
      <c r="A29" s="20" t="s">
        <v>85</v>
      </c>
      <c r="B29" s="21">
        <v>26450</v>
      </c>
      <c r="C29" s="22" t="s">
        <v>86</v>
      </c>
    </row>
    <row r="30" spans="1:3" ht="30.75" thickBot="1" x14ac:dyDescent="0.3">
      <c r="A30" s="20" t="s">
        <v>90</v>
      </c>
      <c r="B30" s="21">
        <v>180000</v>
      </c>
      <c r="C30" s="22" t="s">
        <v>91</v>
      </c>
    </row>
    <row r="31" spans="1:3" ht="60.75" thickBot="1" x14ac:dyDescent="0.3">
      <c r="A31" s="20" t="s">
        <v>95</v>
      </c>
      <c r="B31" s="21">
        <v>5000</v>
      </c>
      <c r="C31" s="22" t="s">
        <v>96</v>
      </c>
    </row>
    <row r="32" spans="1:3" x14ac:dyDescent="0.25">
      <c r="B32" s="24">
        <f>SUM(B5:B31)</f>
        <v>2628750</v>
      </c>
    </row>
    <row r="34" spans="1:2" x14ac:dyDescent="0.25">
      <c r="A34" t="s">
        <v>10</v>
      </c>
    </row>
    <row r="36" spans="1:2" x14ac:dyDescent="0.25">
      <c r="A36" t="s">
        <v>11</v>
      </c>
      <c r="B36" t="s">
        <v>12</v>
      </c>
    </row>
    <row r="37" spans="1:2" x14ac:dyDescent="0.25">
      <c r="A37" t="str">
        <f>+C5</f>
        <v>SM Assistência e Desenvolvimento Social</v>
      </c>
      <c r="B37" s="29">
        <f>SUM(B5)</f>
        <v>9000</v>
      </c>
    </row>
    <row r="38" spans="1:2" x14ac:dyDescent="0.25">
      <c r="A38" t="str">
        <f>+C6</f>
        <v>SM Direitos Humanos e Cidadania</v>
      </c>
      <c r="B38" s="29">
        <f>SUM(B6:B23)</f>
        <v>1718300</v>
      </c>
    </row>
    <row r="39" spans="1:2" x14ac:dyDescent="0.25">
      <c r="A39" t="str">
        <f>+C25</f>
        <v>SM Inovação e Tecnologia</v>
      </c>
      <c r="B39" s="29">
        <f>+B24+B25</f>
        <v>200000</v>
      </c>
    </row>
    <row r="40" spans="1:2" x14ac:dyDescent="0.25">
      <c r="A40" t="str">
        <f>+C26</f>
        <v>SM Pessoa com Deficiência</v>
      </c>
      <c r="B40" s="29">
        <f>SUM(B26:B28)</f>
        <v>490000</v>
      </c>
    </row>
    <row r="41" spans="1:2" x14ac:dyDescent="0.25">
      <c r="A41" t="str">
        <f>+C29</f>
        <v>SM Segurança Urbana</v>
      </c>
      <c r="B41" s="29">
        <f>+B29</f>
        <v>26450</v>
      </c>
    </row>
    <row r="42" spans="1:2" x14ac:dyDescent="0.25">
      <c r="A42" t="str">
        <f>+C30</f>
        <v>Subprefeitura Pinheiros</v>
      </c>
      <c r="B42" s="29">
        <f>+B30</f>
        <v>180000</v>
      </c>
    </row>
    <row r="43" spans="1:2" x14ac:dyDescent="0.25">
      <c r="A43" t="str">
        <f>+C31</f>
        <v>Subprefeitura Pirituba/ Jaraguá</v>
      </c>
      <c r="B43" s="29">
        <f>+B31</f>
        <v>5000</v>
      </c>
    </row>
    <row r="44" spans="1:2" x14ac:dyDescent="0.25">
      <c r="B44" s="31">
        <f>SUM(B37:B43)</f>
        <v>2628750</v>
      </c>
    </row>
  </sheetData>
  <sortState xmlns:xlrd2="http://schemas.microsoft.com/office/spreadsheetml/2017/richdata2" ref="A5:C32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2020-09-18T20:30:57Z</dcterms:modified>
</cp:coreProperties>
</file>